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14" documentId="8_{599A18D0-85F5-4333-A588-F3C45F28CC30}" xr6:coauthVersionLast="47" xr6:coauthVersionMax="47" xr10:uidLastSave="{66C5162E-D14C-45B0-8600-5D03AFCC0C83}"/>
  <bookViews>
    <workbookView minimized="1" xWindow="8085" yWindow="3030" windowWidth="14400" windowHeight="6930" firstSheet="4" activeTab="4" xr2:uid="{00000000-000D-0000-FFFF-FFFF00000000}"/>
  </bookViews>
  <sheets>
    <sheet name="April" sheetId="1" state="hidden" r:id="rId1"/>
    <sheet name="April ILT Zoom Links" sheetId="53" state="hidden" r:id="rId2"/>
    <sheet name="June" sheetId="41" state="hidden" r:id="rId3"/>
    <sheet name="June ILT Zoom Links" sheetId="55" state="hidden" r:id="rId4"/>
    <sheet name="National Webinars" sheetId="59" r:id="rId5"/>
  </sheets>
  <definedNames>
    <definedName name="_xlnm._FilterDatabase" localSheetId="4" hidden="1">'National Webinars'!$A$11:$E$52</definedName>
    <definedName name="_xlnm.Print_Area" localSheetId="0">April!$A$1:$Z$87</definedName>
    <definedName name="_xlnm.Print_Area" localSheetId="2">June!$A$1:$Z$87</definedName>
    <definedName name="start_day">April!$AD$24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1" l="1"/>
  <c r="K1" i="41" s="1"/>
  <c r="K2" i="41"/>
  <c r="L2" i="41"/>
  <c r="M2" i="41"/>
  <c r="N2" i="41"/>
  <c r="O2" i="41"/>
  <c r="P2" i="41"/>
  <c r="Q2" i="41"/>
  <c r="S2" i="41"/>
  <c r="T2" i="41"/>
  <c r="U2" i="41"/>
  <c r="V2" i="41"/>
  <c r="W2" i="41"/>
  <c r="X2" i="41"/>
  <c r="Y2" i="41"/>
  <c r="A10" i="41" l="1"/>
  <c r="L4" i="41"/>
  <c r="N5" i="41"/>
  <c r="P6" i="41"/>
  <c r="L8" i="41"/>
  <c r="Q5" i="41"/>
  <c r="K3" i="41"/>
  <c r="M4" i="41"/>
  <c r="O5" i="41"/>
  <c r="Q6" i="41"/>
  <c r="K7" i="41"/>
  <c r="M8" i="41"/>
  <c r="O4" i="41"/>
  <c r="M7" i="41"/>
  <c r="O6" i="41"/>
  <c r="L3" i="41"/>
  <c r="N4" i="41"/>
  <c r="P5" i="41"/>
  <c r="L7" i="41"/>
  <c r="N8" i="41"/>
  <c r="K4" i="41"/>
  <c r="Q7" i="41"/>
  <c r="M3" i="41"/>
  <c r="K6" i="41"/>
  <c r="O8" i="41"/>
  <c r="N3" i="41"/>
  <c r="P4" i="41"/>
  <c r="L6" i="41"/>
  <c r="N7" i="41"/>
  <c r="P8" i="41"/>
  <c r="Q3" i="41"/>
  <c r="K8" i="41"/>
  <c r="O3" i="41"/>
  <c r="Q4" i="41"/>
  <c r="K5" i="41"/>
  <c r="M6" i="41"/>
  <c r="O7" i="41"/>
  <c r="Q8" i="41"/>
  <c r="M5" i="41"/>
  <c r="P3" i="41"/>
  <c r="L5" i="41"/>
  <c r="N6" i="41"/>
  <c r="P7" i="41"/>
  <c r="S1" i="41"/>
  <c r="A1" i="1"/>
  <c r="A9" i="41" l="1"/>
  <c r="C10" i="41"/>
  <c r="S3" i="41"/>
  <c r="U4" i="41"/>
  <c r="W5" i="41"/>
  <c r="Y6" i="41"/>
  <c r="S7" i="41"/>
  <c r="U8" i="41"/>
  <c r="X8" i="41"/>
  <c r="T3" i="41"/>
  <c r="V4" i="41"/>
  <c r="X5" i="41"/>
  <c r="T7" i="41"/>
  <c r="V8" i="41"/>
  <c r="T4" i="41"/>
  <c r="U3" i="41"/>
  <c r="W4" i="41"/>
  <c r="Y5" i="41"/>
  <c r="S6" i="41"/>
  <c r="U7" i="41"/>
  <c r="W8" i="41"/>
  <c r="V3" i="41"/>
  <c r="V7" i="41"/>
  <c r="X4" i="41"/>
  <c r="T6" i="41"/>
  <c r="V5" i="41"/>
  <c r="T8" i="41"/>
  <c r="W3" i="41"/>
  <c r="Y4" i="41"/>
  <c r="S5" i="41"/>
  <c r="U6" i="41"/>
  <c r="W7" i="41"/>
  <c r="Y8" i="41"/>
  <c r="X3" i="41"/>
  <c r="T5" i="41"/>
  <c r="V6" i="41"/>
  <c r="X7" i="41"/>
  <c r="X6" i="41"/>
  <c r="Y3" i="41"/>
  <c r="S4" i="41"/>
  <c r="U5" i="41"/>
  <c r="W6" i="41"/>
  <c r="Y7" i="41"/>
  <c r="S8" i="41"/>
  <c r="C9" i="41" l="1"/>
  <c r="E10" i="41"/>
  <c r="K1" i="1"/>
  <c r="E9" i="41" l="1"/>
  <c r="G10" i="41"/>
  <c r="S1" i="1"/>
  <c r="Y2" i="1"/>
  <c r="X2" i="1"/>
  <c r="W2" i="1"/>
  <c r="V2" i="1"/>
  <c r="U2" i="1"/>
  <c r="T2" i="1"/>
  <c r="S2" i="1"/>
  <c r="Q2" i="1"/>
  <c r="P2" i="1"/>
  <c r="O2" i="1"/>
  <c r="N2" i="1"/>
  <c r="M2" i="1"/>
  <c r="L2" i="1"/>
  <c r="K2" i="1"/>
  <c r="A10" i="1"/>
  <c r="A9" i="1" s="1"/>
  <c r="G9" i="41" l="1"/>
  <c r="I10" i="41"/>
  <c r="C10" i="1"/>
  <c r="I9" i="41" l="1"/>
  <c r="K10" i="41"/>
  <c r="E10" i="1"/>
  <c r="C9" i="1"/>
  <c r="K9" i="41" l="1"/>
  <c r="S10" i="41"/>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9" i="41" l="1"/>
  <c r="A20" i="41"/>
  <c r="C20" i="41" s="1"/>
  <c r="E20" i="41" s="1"/>
  <c r="G20" i="41" s="1"/>
  <c r="I20" i="41" s="1"/>
  <c r="K20" i="41" s="1"/>
  <c r="S20" i="41" s="1"/>
  <c r="A36" i="41" s="1"/>
  <c r="C36" i="41" s="1"/>
  <c r="E36" i="41" s="1"/>
  <c r="G36" i="41" s="1"/>
  <c r="I36" i="41" s="1"/>
  <c r="K36" i="41" s="1"/>
  <c r="S36" i="41" s="1"/>
  <c r="A52" i="41" s="1"/>
  <c r="C52" i="41" s="1"/>
  <c r="E52" i="41" s="1"/>
  <c r="G52" i="41" s="1"/>
  <c r="I52" i="41" s="1"/>
  <c r="K52" i="41" s="1"/>
  <c r="S52" i="41" s="1"/>
  <c r="A66" i="41" s="1"/>
  <c r="C66" i="41" s="1"/>
  <c r="E66" i="41" s="1"/>
  <c r="G66" i="41" s="1"/>
  <c r="I66" i="41" s="1"/>
  <c r="K66" i="41" s="1"/>
  <c r="S66" i="41" s="1"/>
  <c r="A82" i="41" s="1"/>
  <c r="C82" i="41" s="1"/>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K10" i="1" l="1"/>
  <c r="K9" i="1" s="1"/>
  <c r="I9" i="1"/>
  <c r="S10" i="1" l="1"/>
  <c r="A16" i="1" s="1"/>
  <c r="C16" i="1" l="1"/>
  <c r="E16" i="1" l="1"/>
  <c r="G16" i="1" l="1"/>
  <c r="I16" i="1" s="1"/>
  <c r="K16" i="1" s="1"/>
  <c r="S16" i="1" l="1"/>
  <c r="A34" i="1" l="1"/>
  <c r="C34" i="1" l="1"/>
  <c r="E34" i="1" l="1"/>
  <c r="G34" i="1" l="1"/>
  <c r="I34" i="1" s="1"/>
  <c r="K34" i="1" s="1"/>
  <c r="S34" i="1" l="1"/>
  <c r="A48" i="1" l="1"/>
  <c r="C48" i="1" l="1"/>
  <c r="E48" i="1" l="1"/>
  <c r="G48" i="1" l="1"/>
  <c r="I48" i="1" s="1"/>
  <c r="K48" i="1" s="1"/>
  <c r="S48" i="1" l="1"/>
  <c r="A66" i="1" l="1"/>
  <c r="C66" i="1" l="1"/>
  <c r="E66" i="1" l="1"/>
  <c r="G66" i="1" l="1"/>
  <c r="I66" i="1" s="1"/>
  <c r="K66" i="1" s="1"/>
  <c r="S66" i="1" l="1"/>
  <c r="A82" i="1" l="1"/>
  <c r="C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2" authorId="0" shapeId="0" xr:uid="{8BC06495-EEE7-4E6A-BD0A-2A9456EF97B2}">
      <text>
        <r>
          <rPr>
            <b/>
            <sz val="9"/>
            <color indexed="81"/>
            <rFont val="Tahoma"/>
            <family val="2"/>
          </rPr>
          <t xml:space="preserve">Part of our Grow Your Business with UnitedHealthcare series:  This session will help build your understanding of who are Medicare Eligibles, where are Medicare Eligibles, how to start the conversation, and training resources to guide you! </t>
        </r>
        <r>
          <rPr>
            <sz val="9"/>
            <color indexed="81"/>
            <rFont val="Tahoma"/>
            <family val="2"/>
          </rPr>
          <t xml:space="preserve">
</t>
        </r>
      </text>
    </comment>
    <comment ref="A13" authorId="0" shapeId="0" xr:uid="{0B0B121B-75BE-4FB3-BA53-E847715163E0}">
      <text>
        <r>
          <rPr>
            <b/>
            <sz val="9"/>
            <color indexed="81"/>
            <rFont val="Tahoma"/>
            <family val="2"/>
          </rPr>
          <t>Part of our Grow Your Business with UnitedHealthcare series:  This session will help build your understanding of how to approach Centers of Influence, Community and Provider Outreach, how to build your marketing plan, and training resources to guide you!</t>
        </r>
        <r>
          <rPr>
            <sz val="9"/>
            <color indexed="81"/>
            <rFont val="Tahoma"/>
            <family val="2"/>
          </rPr>
          <t xml:space="preserve">
</t>
        </r>
      </text>
    </comment>
    <comment ref="A14" authorId="0" shapeId="0" xr:uid="{12831EB5-EEEF-4BB5-94AB-97D8ECAD2B4C}">
      <text>
        <r>
          <rPr>
            <b/>
            <sz val="9"/>
            <color indexed="81"/>
            <rFont val="Tahoma"/>
            <family val="2"/>
          </rPr>
          <t xml:space="preserve">Welcome to your partnership with UnitedHealthcare! This training begins your journey to sales success and includes live demo and an overview of training  resources available to agents, such as Jarvis, Learning Lab, LEAN, UnitedHealthcare Agent Toolkit and more.  </t>
        </r>
        <r>
          <rPr>
            <sz val="9"/>
            <color indexed="81"/>
            <rFont val="Tahoma"/>
            <family val="2"/>
          </rPr>
          <t xml:space="preserve">
</t>
        </r>
      </text>
    </comment>
    <comment ref="A15" authorId="0" shapeId="0" xr:uid="{293AB1F4-758A-4859-83EE-D0A47D980E8A}">
      <text>
        <r>
          <rPr>
            <sz val="9"/>
            <color indexed="81"/>
            <rFont val="Tahoma"/>
            <family val="2"/>
          </rPr>
          <t xml:space="preserve">
Part of our Grow Your Business with UnitedHealthcare series: This session will help build your understanding of all types of events, compliance guidelines, and best practices for engaging your audience.</t>
        </r>
      </text>
    </comment>
    <comment ref="A16" authorId="0" shapeId="0" xr:uid="{FF86F607-F46C-4BED-B262-B741B399BCC5}">
      <text>
        <r>
          <rPr>
            <sz val="9"/>
            <color indexed="81"/>
            <rFont val="Tahoma"/>
            <family val="2"/>
          </rPr>
          <t xml:space="preserve">
Take advantage of Jarvis, your agent portal! This live demonstration will walk you through access, navigation, features and functions to include: how to register for a National Live Training Sessions, current news, provider search tools,  application status, commissions, communications, eligibility tools, plan details, market demographics and more. </t>
        </r>
      </text>
    </comment>
    <comment ref="A17" authorId="0" shapeId="0" xr:uid="{BDF1EB08-61DD-4A7F-B05D-68114A811C10}">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18" authorId="0" shapeId="0" xr:uid="{1489A75D-300E-4DBA-9916-F75FAF3970FC}">
      <text>
        <r>
          <rPr>
            <sz val="9"/>
            <color indexed="81"/>
            <rFont val="Tahoma"/>
            <family val="2"/>
          </rPr>
          <t xml:space="preserve">Grow your business with Advertisements, Flyers, Postcards, Invitations, Presentations, Brochures and more! The UHC Agent Toolkit gives you access to hundreds of marketing materials, which are all pre-approved by UnitedHealthcare and CMS. Increase sales and member loyalty by understanding details of the plans in your portfolio with the materials available on the Sales Materials Portal. Join this training for a live demonstration which will cover access to both systems, basic navigation, customization, ordering materials, downloading PDF's and more. </t>
        </r>
      </text>
    </comment>
    <comment ref="A19" authorId="0" shapeId="0" xr:uid="{DE86D8B1-92FF-42DC-85ED-069816815336}">
      <text>
        <r>
          <rPr>
            <b/>
            <sz val="9"/>
            <color indexed="81"/>
            <rFont val="Tahoma"/>
            <family val="2"/>
          </rPr>
          <t xml:space="preserve">The Certification Study Group helps agents prepare for their annual UnitedHealthcare Certifications by providing study and test taking tips, showing agents how to efficiently use the study guide and breaking down types of questions on the assessments. </t>
        </r>
        <r>
          <rPr>
            <sz val="9"/>
            <color indexed="81"/>
            <rFont val="Tahoma"/>
            <family val="2"/>
          </rPr>
          <t xml:space="preserve">
</t>
        </r>
      </text>
    </comment>
    <comment ref="A20" authorId="0" shapeId="0" xr:uid="{1BCA89C7-945D-4608-AB3E-DBEA534F9FAE}">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21" authorId="0" shapeId="0" xr:uid="{909564A5-FEDD-4F84-9DB8-F58321C21583}">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22" authorId="0" shapeId="0" xr:uid="{2EC4FFE9-FF23-498C-BD6F-37BB7703A906}">
      <text>
        <r>
          <rPr>
            <sz val="9"/>
            <color indexed="81"/>
            <rFont val="Tahoma"/>
            <family val="2"/>
          </rPr>
          <t>Experience the value of UnitedHealthcare! Join this live session to learn about our brand, our mission and our values. We’ll cover the agent experience, the member experience, resources and more. Whether you’re a new agent or a seasoned professional, being comfortable and knowledgeable sharing the UHC Experience can help you grow your business!</t>
        </r>
      </text>
    </comment>
    <comment ref="A23" authorId="0" shapeId="0" xr:uid="{88E4383F-F12C-4ABD-B1A2-69E89CC0570C}">
      <text>
        <r>
          <rPr>
            <b/>
            <sz val="9"/>
            <color indexed="81"/>
            <rFont val="Tahoma"/>
            <family val="2"/>
          </rPr>
          <t>Boost Your Business for the AARP Medicare Supplement Plans</t>
        </r>
        <r>
          <rPr>
            <sz val="9"/>
            <color indexed="81"/>
            <rFont val="Tahoma"/>
            <family val="2"/>
          </rPr>
          <t xml:space="preserve">
</t>
        </r>
      </text>
    </comment>
    <comment ref="A24" authorId="0" shapeId="0" xr:uid="{059D1C18-6F57-4379-8D2A-F7B400BAE039}">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25" authorId="0" shapeId="0" xr:uid="{939EBE0D-9A5E-42AC-BA6E-6DA89A87500C}">
      <text>
        <r>
          <rPr>
            <b/>
            <sz val="9"/>
            <color indexed="81"/>
            <rFont val="Tahoma"/>
            <family val="2"/>
          </rPr>
          <t xml:space="preserve">Welcome to your partnership with UnitedHealthcare! This training begins your journey to sales success and includes live demo and an overview of training  resources available to agents, such as Jarvis, Learning Lab, LEAN, UnitedHealthcare Agent Toolkit and more.  </t>
        </r>
        <r>
          <rPr>
            <sz val="9"/>
            <color indexed="81"/>
            <rFont val="Tahoma"/>
            <family val="2"/>
          </rPr>
          <t xml:space="preserve">
</t>
        </r>
      </text>
    </comment>
    <comment ref="A26" authorId="0" shapeId="0" xr:uid="{910276E3-1A27-4AF8-8776-5C03F7B49F23}">
      <text>
        <r>
          <rPr>
            <sz val="9"/>
            <color indexed="81"/>
            <rFont val="Tahoma"/>
            <family val="2"/>
          </rPr>
          <t xml:space="preserve">
Take advantage of Jarvis, your agent portal! This live demonstration will walk you through access, navigation, features and functions to include: how to register for a National Live Training Sessions, current news, provider search tools,  application status, commissions, communications, eligibility tools, plan details, market demographics and more. </t>
        </r>
      </text>
    </comment>
    <comment ref="A27" authorId="0" shapeId="0" xr:uid="{8F58FC1F-253A-434D-92FB-4CA33091E818}">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28" authorId="0" shapeId="0" xr:uid="{33039117-78F7-46D4-A20F-DD3B1D685A9C}">
      <text>
        <r>
          <rPr>
            <b/>
            <sz val="9"/>
            <color indexed="81"/>
            <rFont val="Tahoma"/>
            <family val="2"/>
          </rPr>
          <t>Part of our Grow Your Business with UnitedHealthcare series:  This session will help build your understanding of how to approach Centers of Influence, Community and Provider Outreach, how to build your marketing plan, and training resources to guide you!</t>
        </r>
        <r>
          <rPr>
            <sz val="9"/>
            <color indexed="81"/>
            <rFont val="Tahoma"/>
            <family val="2"/>
          </rPr>
          <t xml:space="preserve">
</t>
        </r>
      </text>
    </comment>
    <comment ref="A29" authorId="0" shapeId="0" xr:uid="{CE2EE410-B7AF-4ED7-AFBD-1786329C5FF3}">
      <text>
        <r>
          <rPr>
            <b/>
            <sz val="9"/>
            <color indexed="81"/>
            <rFont val="Tahoma"/>
            <family val="2"/>
          </rPr>
          <t>Grow your book of business while assisting consumers with unique needs! Military Veterans may have VA Health Care Coverage, while Military Retirees may have TRICARE For Life Health Care Coverage. This training covers the differences between the two, basics of how their existing benefits work and how you can help the military community by enrolling them into an MAPD Plan or a Patriot Plan (MA only).</t>
        </r>
        <r>
          <rPr>
            <sz val="9"/>
            <color indexed="81"/>
            <rFont val="Tahoma"/>
            <family val="2"/>
          </rPr>
          <t xml:space="preserve">
</t>
        </r>
      </text>
    </comment>
    <comment ref="A30" authorId="0" shapeId="0" xr:uid="{66347C04-45AE-4343-97CE-E0368D003A4F}">
      <text>
        <r>
          <rPr>
            <sz val="9"/>
            <color indexed="81"/>
            <rFont val="Tahoma"/>
            <family val="2"/>
          </rPr>
          <t xml:space="preserve">
Take advantage of Jarvis, your agent portal! This live demonstration will walk you through access, navigation, features and functions to include: how to register for a National Live Training Sessions, current news, provider search tools,  application status, commissions, communications, eligibility tools, plan details, market demographics and more. </t>
        </r>
      </text>
    </comment>
    <comment ref="A31" authorId="0" shapeId="0" xr:uid="{2D76035B-4AE1-43CC-97CF-2D21A3B43FC5}">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32" authorId="0" shapeId="0" xr:uid="{A64119F6-F71D-4513-90A1-CCEFCCFDA28F}">
      <text>
        <r>
          <rPr>
            <sz val="9"/>
            <color indexed="81"/>
            <rFont val="Tahoma"/>
            <family val="2"/>
          </rPr>
          <t xml:space="preserve">FOR NEW AGENTS! This training session is designed to educate recently on-boarded and certified agents on AARP Medicare Supplement Plans. This training will provide you with valuable information pertaining to the sales and marketing of an AARP Medicare Supplement Plan and feature live demos of important tools and resources available to you to help you hit the ground running! </t>
        </r>
      </text>
    </comment>
    <comment ref="A33" authorId="0" shapeId="0" xr:uid="{C0D10387-CBD8-4CE3-ABF1-BB5B16042071}">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34" authorId="0" shapeId="0" xr:uid="{747814BD-A166-4D46-914A-1D9A75085894}">
      <text>
        <r>
          <rPr>
            <sz val="9"/>
            <color indexed="81"/>
            <rFont val="Tahoma"/>
            <family val="2"/>
          </rPr>
          <t xml:space="preserve">Grow your business with Advertisements, Flyers, Postcards, Invitations, Presentations, Brochures and more! The UHC Agent Toolkit gives you access to hundreds of marketing materials, which are all pre-approved by UnitedHealthcare and CMS. Increase sales and member loyalty by understanding details of the plans in your portfolio with the materials available on the Sales Materials Portal. Join this training for a live demonstration which will cover access to both systems, basic navigation, customization, ordering materials, downloading PDF's and more. </t>
        </r>
      </text>
    </comment>
    <comment ref="A35" authorId="0" shapeId="0" xr:uid="{44483188-5020-42F7-BFB6-8A10E2DC9B92}">
      <text>
        <r>
          <rPr>
            <b/>
            <sz val="9"/>
            <color indexed="81"/>
            <rFont val="Tahoma"/>
            <family val="2"/>
          </rPr>
          <t>Wellness Extras (Formerly Value Added Services) for the AARP Medicare Supplement Plans</t>
        </r>
        <r>
          <rPr>
            <sz val="9"/>
            <color indexed="81"/>
            <rFont val="Tahoma"/>
            <family val="2"/>
          </rPr>
          <t xml:space="preserve">
</t>
        </r>
      </text>
    </comment>
    <comment ref="A36" authorId="0" shapeId="0" xr:uid="{C0963053-6B28-437B-9CAC-6616A7B01B45}">
      <text>
        <r>
          <rPr>
            <sz val="9"/>
            <color indexed="81"/>
            <rFont val="Tahoma"/>
            <family val="2"/>
          </rPr>
          <t xml:space="preserve">
JarvisEnroll is the one stop shop for agents to efficiently enroll members into UnitedHealthcare Medicare Plans. In this training session we will be going over all three signature options for AARP Medicare Supplemental Plans; electronic signature, remote signature, and security code.</t>
        </r>
      </text>
    </comment>
    <comment ref="A37" authorId="0" shapeId="0" xr:uid="{9F144751-397B-4E36-B4FD-AE5ADF501F4A}">
      <text>
        <r>
          <rPr>
            <sz val="9"/>
            <color indexed="81"/>
            <rFont val="Tahoma"/>
            <family val="2"/>
          </rPr>
          <t xml:space="preserve">
Part of our Grow Your Business with UnitedHealthcare series: This session will help build your understanding of all types of events, compliance guidelines, and best practices for engaging your audience.</t>
        </r>
      </text>
    </comment>
    <comment ref="A38" authorId="0" shapeId="0" xr:uid="{951B4BCD-742D-4784-B96D-2B745CF4BB32}">
      <text>
        <r>
          <rPr>
            <b/>
            <sz val="9"/>
            <color indexed="81"/>
            <rFont val="Tahoma"/>
            <family val="2"/>
          </rPr>
          <t>AARP Medicare Supplement Plans Premium Rate Discounts</t>
        </r>
        <r>
          <rPr>
            <sz val="9"/>
            <color indexed="81"/>
            <rFont val="Tahoma"/>
            <family val="2"/>
          </rPr>
          <t xml:space="preserve">
</t>
        </r>
      </text>
    </comment>
    <comment ref="A39" authorId="0" shapeId="0" xr:uid="{5927F240-DE71-42A5-9D31-8022A6616A64}">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40" authorId="0" shapeId="0" xr:uid="{C7ACC064-3B82-4802-B0DB-CFA44CC49E44}">
      <text>
        <r>
          <rPr>
            <sz val="9"/>
            <color indexed="81"/>
            <rFont val="Tahoma"/>
            <family val="2"/>
          </rPr>
          <t xml:space="preserve">FOR NEW AGENTS! This training session is designed to educate recently on-boarded and certified agents on AARP Medicare Supplement Plans. This training will provide you with valuable information pertaining to the sales and marketing of an AARP Medicare Supplement Plan and feature live demos of important tools and resources available to you to help you hit the ground running! </t>
        </r>
      </text>
    </comment>
    <comment ref="A41" authorId="0" shapeId="0" xr:uid="{BD61106F-18E3-49E1-8181-8D6017C15648}">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42" authorId="0" shapeId="0" xr:uid="{BD27E834-137E-4DBF-8FB2-378D150999D3}">
      <text>
        <r>
          <rPr>
            <b/>
            <sz val="9"/>
            <color indexed="81"/>
            <rFont val="Tahoma"/>
            <family val="2"/>
          </rPr>
          <t>Learn more about the Authorized to Offer Program and the great benefits that agents can take advantage of such as the A2Oh! Rewards Program.  We will discuss eligibility requirements to reach the Level 1 and Level 2 status, and review current marketing materials available.</t>
        </r>
        <r>
          <rPr>
            <sz val="9"/>
            <color indexed="81"/>
            <rFont val="Tahoma"/>
            <family val="2"/>
          </rPr>
          <t xml:space="preserve">
</t>
        </r>
      </text>
    </comment>
    <comment ref="A43" authorId="0" shapeId="0" xr:uid="{4B4E3CB2-856A-4321-8C9B-3D05BF4919FC}">
      <text>
        <r>
          <rPr>
            <b/>
            <sz val="9"/>
            <color indexed="81"/>
            <rFont val="Tahoma"/>
            <family val="2"/>
          </rPr>
          <t>Grow your book of business while assisting consumers with unique needs! Military Veterans may have VA Health Care Coverage, while Military Retirees may have TRICARE For Life Health Care Coverage. This training covers the differences between the two, basics of how their existing benefits work and how you can help the military community by enrolling them into an MAPD Plan or a Patriot Plan (MA only).</t>
        </r>
        <r>
          <rPr>
            <sz val="9"/>
            <color indexed="81"/>
            <rFont val="Tahoma"/>
            <family val="2"/>
          </rPr>
          <t xml:space="preserve">
</t>
        </r>
      </text>
    </comment>
    <comment ref="A44" authorId="0" shapeId="0" xr:uid="{952880B1-60E8-42D4-AA1C-81FD93524A5D}">
      <text>
        <r>
          <rPr>
            <sz val="9"/>
            <color indexed="81"/>
            <rFont val="Tahoma"/>
            <family val="2"/>
          </rPr>
          <t>Experience the value of UnitedHealthcare! Join this live session to learn about our brand, our mission and our values. We’ll cover the agent experience, the member experience, resources and more. Whether you’re a new agent or a seasoned professional, being comfortable and knowledgeable sharing the UHC Experience can help you grow your business!</t>
        </r>
      </text>
    </comment>
    <comment ref="A45" authorId="0" shapeId="0" xr:uid="{60DF3EB8-307C-409A-AEA3-7CE6CD91B2E3}">
      <text>
        <r>
          <rPr>
            <b/>
            <sz val="9"/>
            <color indexed="81"/>
            <rFont val="Tahoma"/>
            <family val="2"/>
          </rPr>
          <t>Part of our Grow Your Business with UnitedHealthcare series:  This session will help build your understanding of how to approach Centers of Influence, Community and Provider Outreach, how to build your marketing plan, and training resources to guide you!</t>
        </r>
        <r>
          <rPr>
            <sz val="9"/>
            <color indexed="81"/>
            <rFont val="Tahoma"/>
            <family val="2"/>
          </rPr>
          <t xml:space="preserve">
</t>
        </r>
      </text>
    </comment>
    <comment ref="A46" authorId="0" shapeId="0" xr:uid="{7DAD362B-FEB0-485D-BB33-F7C8B1411FA8}">
      <text>
        <r>
          <rPr>
            <sz val="9"/>
            <color indexed="81"/>
            <rFont val="Tahoma"/>
            <family val="2"/>
          </rPr>
          <t xml:space="preserve">
Take advantage of Jarvis, your agent portal! This live demonstration will walk you through access, navigation, features and functions to include: how to register for a National Live Training Sessions, current news, provider search tools,  application status, commissions, communications, eligibility tools, plan details, market demographics and more. </t>
        </r>
      </text>
    </comment>
    <comment ref="A47" authorId="0" shapeId="0" xr:uid="{FCBDA36D-DE43-41FD-92AE-59B68B5BA5A8}">
      <text>
        <r>
          <rPr>
            <sz val="9"/>
            <color indexed="81"/>
            <rFont val="Tahoma"/>
            <family val="2"/>
          </rPr>
          <t xml:space="preserve">
JarvisEnroll is the one stop shop for agents to efficiently enroll members into UnitedHealthcare Medicare Plans. In this training session we will be going over all three signature options for AARP Medicare Supplemental Plans; electronic signature, remote signature, and security code.</t>
        </r>
      </text>
    </comment>
    <comment ref="A48" authorId="0" shapeId="0" xr:uid="{7B591402-6AA2-45A5-BD83-449697ED6694}">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49" authorId="0" shapeId="0" xr:uid="{9B0B48F5-9BEA-41A2-ABEA-860D41BBE443}">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50" authorId="0" shapeId="0" xr:uid="{137FEC8F-3120-4B3E-8FD4-F562B05D1F83}">
      <text>
        <r>
          <rPr>
            <sz val="9"/>
            <color indexed="81"/>
            <rFont val="Tahoma"/>
            <family val="2"/>
          </rPr>
          <t xml:space="preserve">
Learn how JarvisEnroll can make submitting your MA/MA-PD applications faster, easier and more efficient!  This training will show you basic navigation, how to complete the application, the remote signature process, and the Health Assessment.</t>
        </r>
      </text>
    </comment>
    <comment ref="A51" authorId="0" shapeId="0" xr:uid="{3CE81AB0-A8BD-44F4-BC0D-EAE5ACB24E54}">
      <text>
        <r>
          <rPr>
            <b/>
            <sz val="9"/>
            <color indexed="81"/>
            <rFont val="Tahoma"/>
            <family val="2"/>
          </rPr>
          <t>Sustain relationships and engagement with your book of business throughout the Annual Enrollment Period (AEP). Learn how to build a retention strategy with resources and support throughout this AEP.</t>
        </r>
      </text>
    </comment>
    <comment ref="A52" authorId="0" shapeId="0" xr:uid="{A440A9EF-98A6-4078-9AFA-C9E79B74B2F7}">
      <text>
        <r>
          <rPr>
            <sz val="9"/>
            <color indexed="81"/>
            <rFont val="Tahoma"/>
            <family val="2"/>
          </rPr>
          <t xml:space="preserve">UnitedHealthcare® Dental, Vision, Hearing Plans (DVH) 
for AK, AL, AZ, CA, FL, GA, HI, IL, IN, KS, KY, MI, MO, MS, NC, NE, NV, OH, PA, SD, TN, TX, WI, WY ONLY
</t>
        </r>
      </text>
    </comment>
  </commentList>
</comments>
</file>

<file path=xl/sharedStrings.xml><?xml version="1.0" encoding="utf-8"?>
<sst xmlns="http://schemas.openxmlformats.org/spreadsheetml/2006/main" count="449" uniqueCount="91">
  <si>
    <t>Building Your Business Plan</t>
  </si>
  <si>
    <t>Conducting Your 2023 Event</t>
  </si>
  <si>
    <t>Dual Special Needs Plans (DSNP) Basics</t>
  </si>
  <si>
    <t>Election Periods</t>
  </si>
  <si>
    <t>Intro to Learning Lab</t>
  </si>
  <si>
    <t>Jarvis</t>
  </si>
  <si>
    <t xml:space="preserve">Low Income Subsidy/Extra Help </t>
  </si>
  <si>
    <t>Mira Overview for Field Sales Agents</t>
  </si>
  <si>
    <t>New Agent Orientation</t>
  </si>
  <si>
    <t>UCard Experience: Member Journey</t>
  </si>
  <si>
    <t>UnitedHealthcare Toolkit and Sales Materials Portal</t>
  </si>
  <si>
    <t>VA and Tricare for Life</t>
  </si>
  <si>
    <t>Ancillary - Fitness</t>
  </si>
  <si>
    <t>Ancillary - Dental</t>
  </si>
  <si>
    <t>Ancillary - Mom's Meals</t>
  </si>
  <si>
    <t>Ancillary - Hearing</t>
  </si>
  <si>
    <t>Ancillary - OTC + Healthy Foods + Utilities</t>
  </si>
  <si>
    <t>Ancillary - Transportation</t>
  </si>
  <si>
    <t>Ancillary - Vision</t>
  </si>
  <si>
    <t>CALENDAR TEMPLATES by Vertex42.com</t>
  </si>
  <si>
    <t>Compliance and Enrollment</t>
  </si>
  <si>
    <t>Product Knowledge</t>
  </si>
  <si>
    <t>Sales Development</t>
  </si>
  <si>
    <t>Tools &amp; Technology</t>
  </si>
  <si>
    <t>https://www.vertex42.com/calendars/</t>
  </si>
  <si>
    <t>2023 Dental</t>
  </si>
  <si>
    <t>LEAN</t>
  </si>
  <si>
    <t>Member Retention</t>
  </si>
  <si>
    <r>
      <t>Step 1:</t>
    </r>
    <r>
      <rPr>
        <b/>
        <sz val="12"/>
        <color theme="1" tint="0.34998626667073579"/>
        <rFont val="Arial"/>
        <family val="2"/>
        <scheme val="minor"/>
      </rPr>
      <t xml:space="preserve"> Enter the Year and Start Month</t>
    </r>
  </si>
  <si>
    <t>Year</t>
  </si>
  <si>
    <t xml:space="preserve">LEAN </t>
  </si>
  <si>
    <t>Start Month</t>
  </si>
  <si>
    <r>
      <t>Step 2:</t>
    </r>
    <r>
      <rPr>
        <b/>
        <sz val="12"/>
        <color theme="1" tint="0.34998626667073579"/>
        <rFont val="Arial"/>
        <family val="2"/>
        <scheme val="minor"/>
      </rPr>
      <t xml:space="preserve"> Choose the Start Day</t>
    </r>
  </si>
  <si>
    <t>Start Day of Week</t>
  </si>
  <si>
    <r>
      <t>Step 3:</t>
    </r>
    <r>
      <rPr>
        <b/>
        <sz val="12"/>
        <color theme="1" tint="0.34998626667073579"/>
        <rFont val="Arial"/>
        <family val="2"/>
        <scheme val="minor"/>
      </rPr>
      <t xml:space="preserve"> Customize the Theme Colors / Fonts</t>
    </r>
  </si>
  <si>
    <t>Go to Page Layout &gt; Themes to choose</t>
  </si>
  <si>
    <t>Steph/Melinda 4</t>
  </si>
  <si>
    <t>different colors and fonts.</t>
  </si>
  <si>
    <t>Vickie 4</t>
  </si>
  <si>
    <t>Jess 4</t>
  </si>
  <si>
    <r>
      <t>Step 4:</t>
    </r>
    <r>
      <rPr>
        <b/>
        <sz val="12"/>
        <color theme="1" tint="0.34998626667073579"/>
        <rFont val="Arial"/>
        <family val="2"/>
        <scheme val="minor"/>
      </rPr>
      <t xml:space="preserve"> Print to Paper or PDF</t>
    </r>
  </si>
  <si>
    <t>only the selected worksheets.</t>
  </si>
  <si>
    <t>Steph/Melinda 2</t>
  </si>
  <si>
    <t>Vickie 3</t>
  </si>
  <si>
    <t>Jess 3</t>
  </si>
  <si>
    <t>1pm SS&amp;E Call</t>
  </si>
  <si>
    <t>Notes</t>
  </si>
  <si>
    <t>Sessions Total = 42</t>
  </si>
  <si>
    <t>Vickie = 15</t>
  </si>
  <si>
    <t>Jess = 15</t>
  </si>
  <si>
    <t>Melinda = 6</t>
  </si>
  <si>
    <t>Steph = 6</t>
  </si>
  <si>
    <t>April 2023 ILT Zoom Links</t>
  </si>
  <si>
    <t>ILT Session Name</t>
  </si>
  <si>
    <t>ILT Session Date</t>
  </si>
  <si>
    <t>ILT Session Time (CST)</t>
  </si>
  <si>
    <t>Trainer</t>
  </si>
  <si>
    <t>ILT Session Zoom Link</t>
  </si>
  <si>
    <t>CLICK HERE TO REGISTER</t>
  </si>
  <si>
    <t>OPEN - Hearing</t>
  </si>
  <si>
    <t>OPEN - Mom's Meals</t>
  </si>
  <si>
    <t>OPEN - Dental</t>
  </si>
  <si>
    <t>OPEN - OTC + Healthy Foods + Utilities</t>
  </si>
  <si>
    <t>OPEN - Transportation</t>
  </si>
  <si>
    <t>OPEN - Vision</t>
  </si>
  <si>
    <t>OPEN - Fitness</t>
  </si>
  <si>
    <t>Vickie 2</t>
  </si>
  <si>
    <t>Jess 2</t>
  </si>
  <si>
    <t>Calendar Templates by Vertex42</t>
  </si>
  <si>
    <t>Duration (Minutes)</t>
  </si>
  <si>
    <t>June 2023 ILT Zoom Information and Registration Links</t>
  </si>
  <si>
    <t>Session Name</t>
  </si>
  <si>
    <t>Session Date</t>
  </si>
  <si>
    <t>Session Time (Central Time)</t>
  </si>
  <si>
    <t>Session Zoom Link</t>
  </si>
  <si>
    <t>UHC Agent Toolkit and Sales Materials Portal</t>
  </si>
  <si>
    <t>Why UnitedHealthcare?</t>
  </si>
  <si>
    <t>Boost Your Business for AARP® Medicare Supplement Insurance Plans from UnitedHealthcare®</t>
  </si>
  <si>
    <t xml:space="preserve">AARP® Medicare Supplement Insurance Plans from UnitedHealthcare® Premium Discounts </t>
  </si>
  <si>
    <t>Wellness Extras for AARP® Medicare Supplement Insurance Plans from UnitedHealthcare®</t>
  </si>
  <si>
    <t>Benefits of the Authorized to Offer Program and A2Oh! Rewards</t>
  </si>
  <si>
    <t>VA and TRICARE For Life</t>
  </si>
  <si>
    <t>Find and Engage Consumers</t>
  </si>
  <si>
    <t>Grassroots Marketing</t>
  </si>
  <si>
    <t xml:space="preserve">60 Minutes to Success for AARP® Medicare Supplement Insurance Plans from UnitedHealthcare® </t>
  </si>
  <si>
    <t>JarvisEnroll for AARP® Medicare Supplement Insurance Plans from UnitedHealthcare®</t>
  </si>
  <si>
    <t>Conducting a Successful Event</t>
  </si>
  <si>
    <t>Certification Study Group</t>
  </si>
  <si>
    <t>JarvisEnroll for MA/MA-PD</t>
  </si>
  <si>
    <r>
      <rPr>
        <b/>
        <sz val="12"/>
        <color theme="5"/>
        <rFont val="Arial"/>
        <family val="2"/>
      </rPr>
      <t>NEW</t>
    </r>
    <r>
      <rPr>
        <sz val="12"/>
        <color rgb="FF002677"/>
        <rFont val="Arial"/>
        <family val="2"/>
      </rPr>
      <t xml:space="preserve"> 2025 AEP Retention Strategy</t>
    </r>
  </si>
  <si>
    <t xml:space="preserve">UnitedHealthcare® Dental, Vision, Hearing Plans (DVH)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</si>
</sst>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8" x14ac:knownFonts="1">
    <font>
      <sz val="10"/>
      <name val="Arial"/>
      <family val="2"/>
    </font>
    <font>
      <sz val="11"/>
      <color theme="1"/>
      <name val="Arial"/>
      <family val="2"/>
      <scheme val="minor"/>
    </font>
    <font>
      <sz val="11"/>
      <color theme="1"/>
      <name val="Arial"/>
      <family val="2"/>
      <scheme val="minor"/>
    </font>
    <font>
      <sz val="8"/>
      <name val="Arial"/>
      <family val="2"/>
    </font>
    <font>
      <sz val="7"/>
      <name val="Arial"/>
      <family val="2"/>
    </font>
    <font>
      <b/>
      <sz val="14"/>
      <name val="Arial"/>
      <family val="2"/>
      <scheme val="minor"/>
    </font>
    <font>
      <sz val="8"/>
      <color theme="4" tint="-0.249977111117893"/>
      <name val="Arial"/>
      <family val="2"/>
      <scheme val="minor"/>
    </font>
    <font>
      <sz val="8"/>
      <name val="Arial"/>
      <family val="2"/>
      <scheme val="minor"/>
    </font>
    <font>
      <sz val="11"/>
      <color theme="1" tint="0.34998626667073579"/>
      <name val="Arial"/>
      <family val="2"/>
      <scheme val="minor"/>
    </font>
    <font>
      <u/>
      <sz val="10"/>
      <color indexed="12"/>
      <name val="Arial"/>
      <family val="2"/>
    </font>
    <font>
      <sz val="10"/>
      <color theme="1" tint="0.499984740745262"/>
      <name val="Arial"/>
      <family val="2"/>
      <scheme val="minor"/>
    </font>
    <font>
      <sz val="8"/>
      <color theme="1" tint="0.499984740745262"/>
      <name val="Arial"/>
      <family val="2"/>
      <scheme val="minor"/>
    </font>
    <font>
      <sz val="10"/>
      <name val="Arial"/>
      <family val="2"/>
    </font>
    <font>
      <sz val="10"/>
      <name val="Arial"/>
      <family val="2"/>
      <scheme val="minor"/>
    </font>
    <font>
      <b/>
      <sz val="48"/>
      <color theme="4" tint="-0.249977111117893"/>
      <name val="Georgia"/>
      <family val="2"/>
      <scheme val="major"/>
    </font>
    <font>
      <b/>
      <sz val="16"/>
      <color theme="0"/>
      <name val="Georgia"/>
      <family val="2"/>
      <scheme val="major"/>
    </font>
    <font>
      <b/>
      <sz val="11"/>
      <color theme="4" tint="-0.499984740745262"/>
      <name val="Georgia"/>
      <family val="2"/>
      <scheme val="major"/>
    </font>
    <font>
      <sz val="9"/>
      <name val="Arial"/>
      <family val="1"/>
      <scheme val="minor"/>
    </font>
    <font>
      <sz val="9"/>
      <name val="Arial"/>
      <family val="2"/>
    </font>
    <font>
      <sz val="9"/>
      <color indexed="60"/>
      <name val="Century Gothic"/>
      <family val="2"/>
    </font>
    <font>
      <b/>
      <sz val="12"/>
      <color theme="1" tint="0.499984740745262"/>
      <name val="Arial"/>
      <family val="2"/>
      <scheme val="minor"/>
    </font>
    <font>
      <b/>
      <sz val="9"/>
      <color theme="4" tint="-0.249977111117893"/>
      <name val="Georgia"/>
      <family val="2"/>
      <scheme val="major"/>
    </font>
    <font>
      <u/>
      <sz val="11"/>
      <color theme="1" tint="0.499984740745262"/>
      <name val="Arial"/>
      <family val="2"/>
      <scheme val="minor"/>
    </font>
    <font>
      <b/>
      <sz val="12"/>
      <color theme="4" tint="-0.249977111117893"/>
      <name val="Arial"/>
      <family val="2"/>
      <scheme val="minor"/>
    </font>
    <font>
      <b/>
      <sz val="12"/>
      <color theme="1" tint="0.34998626667073579"/>
      <name val="Arial"/>
      <family val="2"/>
      <scheme val="minor"/>
    </font>
    <font>
      <b/>
      <sz val="10"/>
      <color theme="0"/>
      <name val="Arial"/>
      <family val="2"/>
      <scheme val="minor"/>
    </font>
    <font>
      <b/>
      <sz val="10"/>
      <name val="Arial"/>
      <family val="2"/>
      <scheme val="minor"/>
    </font>
    <font>
      <sz val="10"/>
      <color theme="1" tint="0.249977111117893"/>
      <name val="Arial"/>
      <family val="2"/>
      <scheme val="minor"/>
    </font>
    <font>
      <u/>
      <sz val="11"/>
      <color theme="1" tint="0.34998626667073579"/>
      <name val="Arial"/>
      <family val="2"/>
      <scheme val="minor"/>
    </font>
    <font>
      <sz val="10"/>
      <color theme="1" tint="0.34998626667073579"/>
      <name val="Arial"/>
      <family val="2"/>
    </font>
    <font>
      <b/>
      <sz val="9"/>
      <color theme="4" tint="-0.249977111117893"/>
      <name val="Arial"/>
      <family val="2"/>
      <scheme val="minor"/>
    </font>
    <font>
      <b/>
      <sz val="10"/>
      <name val="Arial"/>
      <family val="2"/>
    </font>
    <font>
      <b/>
      <sz val="12"/>
      <color rgb="FF000000"/>
      <name val="Cambria"/>
      <family val="1"/>
    </font>
    <font>
      <b/>
      <sz val="12"/>
      <name val="Cambria"/>
      <family val="1"/>
    </font>
    <font>
      <sz val="12"/>
      <color rgb="FF000000"/>
      <name val="Cambria"/>
      <family val="1"/>
    </font>
    <font>
      <sz val="12"/>
      <name val="Cambria"/>
      <family val="1"/>
    </font>
    <font>
      <sz val="11"/>
      <name val="Arial"/>
      <family val="2"/>
      <scheme val="minor"/>
    </font>
    <font>
      <b/>
      <sz val="11"/>
      <name val="Arial"/>
      <family val="2"/>
      <scheme val="minor"/>
    </font>
    <font>
      <i/>
      <sz val="11"/>
      <name val="Arial"/>
      <family val="2"/>
      <scheme val="minor"/>
    </font>
    <font>
      <b/>
      <sz val="14"/>
      <name val="Cambria"/>
      <family val="1"/>
    </font>
    <font>
      <sz val="12"/>
      <color rgb="FF002677"/>
      <name val="Arial"/>
      <family val="2"/>
    </font>
    <font>
      <b/>
      <sz val="12"/>
      <color theme="0"/>
      <name val="Georgia"/>
      <family val="1"/>
    </font>
    <font>
      <b/>
      <sz val="14"/>
      <color theme="0"/>
      <name val="Georgia"/>
      <family val="1"/>
    </font>
    <font>
      <b/>
      <sz val="11"/>
      <color theme="0"/>
      <name val="Georgia"/>
      <family val="1"/>
    </font>
    <font>
      <sz val="9"/>
      <color indexed="81"/>
      <name val="Tahoma"/>
      <family val="2"/>
    </font>
    <font>
      <b/>
      <sz val="9"/>
      <color indexed="81"/>
      <name val="Tahoma"/>
      <family val="2"/>
    </font>
    <font>
      <b/>
      <sz val="12"/>
      <color theme="5"/>
      <name val="Arial"/>
      <family val="2"/>
    </font>
    <font>
      <sz val="12"/>
      <name val="Arial"/>
      <family val="2"/>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5" tint="0.79998168889431442"/>
        <bgColor indexed="64"/>
      </patternFill>
    </fill>
    <fill>
      <patternFill patternType="solid">
        <fgColor theme="5" tint="0.79998168889431442"/>
        <bgColor rgb="FF000000"/>
      </patternFill>
    </fill>
    <fill>
      <patternFill patternType="solid">
        <fgColor rgb="FFCCCCFF"/>
        <bgColor indexed="64"/>
      </patternFill>
    </fill>
    <fill>
      <patternFill patternType="solid">
        <fgColor rgb="FFCCCCFF"/>
        <bgColor rgb="FF000000"/>
      </patternFill>
    </fill>
    <fill>
      <patternFill patternType="solid">
        <fgColor theme="1"/>
        <bgColor indexed="64"/>
      </patternFill>
    </fill>
    <fill>
      <patternFill patternType="solid">
        <fgColor rgb="FF93FFE3"/>
        <bgColor indexed="64"/>
      </patternFill>
    </fill>
    <fill>
      <patternFill patternType="solid">
        <fgColor rgb="FF15FF8A"/>
        <bgColor indexed="64"/>
      </patternFill>
    </fill>
    <fill>
      <patternFill patternType="solid">
        <fgColor rgb="FFF591F7"/>
        <bgColor indexed="64"/>
      </patternFill>
    </fill>
    <fill>
      <patternFill patternType="solid">
        <fgColor rgb="FFF8BB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6CDFF"/>
        <bgColor indexed="64"/>
      </patternFill>
    </fill>
    <fill>
      <patternFill patternType="solid">
        <fgColor rgb="FFFFC1C2"/>
        <bgColor indexed="64"/>
      </patternFill>
    </fill>
    <fill>
      <patternFill patternType="solid">
        <fgColor rgb="FF002677"/>
        <bgColor indexed="64"/>
      </patternFill>
    </fill>
  </fills>
  <borders count="31">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43" fontId="12" fillId="0" borderId="0" applyFont="0" applyFill="0" applyBorder="0" applyAlignment="0" applyProtection="0"/>
    <xf numFmtId="0" fontId="2" fillId="0" borderId="0"/>
    <xf numFmtId="0" fontId="1" fillId="0" borderId="0"/>
  </cellStyleXfs>
  <cellXfs count="208">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166" fontId="14" fillId="0" borderId="0" xfId="0" applyNumberFormat="1" applyFont="1" applyAlignment="1">
      <alignment horizontal="left" vertical="top"/>
    </xf>
    <xf numFmtId="164" fontId="5" fillId="0" borderId="1" xfId="0" applyNumberFormat="1" applyFont="1" applyBorder="1" applyAlignment="1">
      <alignment horizontal="center" vertical="center" shrinkToFit="1"/>
    </xf>
    <xf numFmtId="0" fontId="6" fillId="0" borderId="2" xfId="0" applyFont="1" applyBorder="1" applyAlignment="1">
      <alignment horizontal="left" vertical="center" shrinkToFit="1"/>
    </xf>
    <xf numFmtId="164" fontId="5" fillId="3" borderId="1" xfId="0" applyNumberFormat="1" applyFont="1" applyFill="1" applyBorder="1" applyAlignment="1">
      <alignment horizontal="center" vertical="center" shrinkToFit="1"/>
    </xf>
    <xf numFmtId="0" fontId="6" fillId="3" borderId="7" xfId="0" applyFont="1" applyFill="1" applyBorder="1" applyAlignment="1">
      <alignment horizontal="left" vertical="center" shrinkToFit="1"/>
    </xf>
    <xf numFmtId="0" fontId="8" fillId="0" borderId="1" xfId="0" applyFont="1" applyBorder="1" applyAlignment="1">
      <alignment horizontal="left" vertical="center" indent="1"/>
    </xf>
    <xf numFmtId="0" fontId="7" fillId="0" borderId="7" xfId="0" applyFont="1" applyBorder="1"/>
    <xf numFmtId="0" fontId="7" fillId="0" borderId="8" xfId="1" applyFont="1" applyFill="1" applyBorder="1" applyAlignment="1" applyProtection="1">
      <alignment vertical="center"/>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3" fillId="2" borderId="0" xfId="0" applyFont="1" applyFill="1" applyAlignment="1">
      <alignment horizontal="left" vertical="center"/>
    </xf>
    <xf numFmtId="0" fontId="25" fillId="4" borderId="12" xfId="0" applyFont="1" applyFill="1" applyBorder="1" applyAlignment="1">
      <alignment horizontal="center" vertical="center"/>
    </xf>
    <xf numFmtId="0" fontId="26" fillId="2" borderId="13" xfId="0" applyFont="1" applyFill="1" applyBorder="1" applyAlignment="1">
      <alignment horizontal="center" vertical="center"/>
    </xf>
    <xf numFmtId="0" fontId="27" fillId="0" borderId="0" xfId="0" applyFont="1" applyAlignment="1">
      <alignment vertical="center"/>
    </xf>
    <xf numFmtId="0" fontId="20" fillId="0" borderId="0" xfId="2" applyNumberFormat="1" applyFont="1" applyFill="1" applyAlignment="1">
      <alignment horizontal="left"/>
    </xf>
    <xf numFmtId="0" fontId="22" fillId="0" borderId="0" xfId="1" applyFont="1" applyAlignment="1" applyProtection="1">
      <alignment horizontal="left"/>
    </xf>
    <xf numFmtId="0" fontId="24" fillId="0" borderId="0" xfId="2" applyNumberFormat="1" applyFont="1" applyFill="1" applyAlignment="1">
      <alignment horizontal="left"/>
    </xf>
    <xf numFmtId="0" fontId="28" fillId="0" borderId="0" xfId="1" applyFont="1" applyAlignment="1" applyProtection="1">
      <alignment horizontal="left"/>
    </xf>
    <xf numFmtId="0" fontId="30" fillId="0" borderId="0" xfId="0" applyFont="1" applyAlignment="1">
      <alignment horizont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31" fillId="8" borderId="0" xfId="0" applyFont="1" applyFill="1" applyAlignment="1">
      <alignment vertical="center"/>
    </xf>
    <xf numFmtId="0" fontId="31" fillId="7" borderId="0" xfId="0" applyFont="1" applyFill="1" applyAlignment="1">
      <alignment vertical="center"/>
    </xf>
    <xf numFmtId="0" fontId="3" fillId="0" borderId="0" xfId="0" applyFont="1" applyAlignment="1">
      <alignment horizontal="left" vertical="top"/>
    </xf>
    <xf numFmtId="0" fontId="31" fillId="5" borderId="0" xfId="0" applyFont="1" applyFill="1" applyAlignment="1">
      <alignment vertical="center"/>
    </xf>
    <xf numFmtId="0" fontId="33" fillId="6" borderId="21" xfId="0" applyFont="1" applyFill="1" applyBorder="1" applyAlignment="1">
      <alignment horizontal="left" vertical="top" wrapText="1"/>
    </xf>
    <xf numFmtId="0" fontId="32" fillId="0" borderId="16" xfId="0" applyFont="1" applyBorder="1" applyAlignment="1">
      <alignment horizontal="left" vertical="top" wrapText="1"/>
    </xf>
    <xf numFmtId="0" fontId="34" fillId="0" borderId="16" xfId="0" applyFont="1" applyBorder="1" applyAlignment="1">
      <alignment horizontal="left" vertical="top" wrapText="1"/>
    </xf>
    <xf numFmtId="0" fontId="32" fillId="0" borderId="22" xfId="0" applyFont="1" applyBorder="1" applyAlignment="1">
      <alignment horizontal="left" vertical="top" wrapText="1"/>
    </xf>
    <xf numFmtId="0" fontId="34" fillId="0" borderId="21" xfId="0" applyFont="1" applyBorder="1" applyAlignment="1">
      <alignment horizontal="left" vertical="top" wrapText="1"/>
    </xf>
    <xf numFmtId="0" fontId="35" fillId="0" borderId="17" xfId="0" applyFont="1" applyBorder="1" applyAlignment="1">
      <alignment horizontal="left" vertical="top"/>
    </xf>
    <xf numFmtId="0" fontId="34" fillId="0" borderId="17" xfId="0" applyFont="1" applyBorder="1" applyAlignment="1">
      <alignment horizontal="left" vertical="top" wrapText="1"/>
    </xf>
    <xf numFmtId="0" fontId="32" fillId="0" borderId="23" xfId="0" applyFont="1" applyBorder="1" applyAlignment="1">
      <alignment horizontal="left" vertical="top" wrapText="1"/>
    </xf>
    <xf numFmtId="0" fontId="34" fillId="0" borderId="24" xfId="0" applyFont="1" applyBorder="1" applyAlignment="1">
      <alignment horizontal="left" vertical="top" wrapText="1"/>
    </xf>
    <xf numFmtId="0" fontId="35" fillId="6" borderId="17" xfId="0" applyFont="1" applyFill="1" applyBorder="1" applyAlignment="1">
      <alignment horizontal="left" vertical="top"/>
    </xf>
    <xf numFmtId="0" fontId="32" fillId="0" borderId="17" xfId="0" applyFont="1" applyBorder="1" applyAlignment="1">
      <alignment horizontal="left" vertical="top" wrapText="1"/>
    </xf>
    <xf numFmtId="0" fontId="33" fillId="0" borderId="23" xfId="0" applyFont="1" applyBorder="1" applyAlignment="1">
      <alignment horizontal="left" vertical="top"/>
    </xf>
    <xf numFmtId="0" fontId="35" fillId="0" borderId="21" xfId="0" applyFont="1" applyBorder="1" applyAlignment="1">
      <alignment horizontal="left" vertical="top"/>
    </xf>
    <xf numFmtId="0" fontId="34" fillId="0" borderId="17" xfId="0" applyFont="1" applyBorder="1" applyAlignment="1">
      <alignment horizontal="left" vertical="top"/>
    </xf>
    <xf numFmtId="0" fontId="35" fillId="6" borderId="17" xfId="0" applyFont="1" applyFill="1" applyBorder="1" applyAlignment="1">
      <alignment horizontal="left" vertical="top" wrapText="1"/>
    </xf>
    <xf numFmtId="0" fontId="35" fillId="0" borderId="24" xfId="0" applyFont="1" applyBorder="1" applyAlignment="1">
      <alignment horizontal="left" vertical="top"/>
    </xf>
    <xf numFmtId="0" fontId="35" fillId="0" borderId="16" xfId="0" applyFont="1" applyBorder="1" applyAlignment="1">
      <alignment horizontal="left" vertical="top"/>
    </xf>
    <xf numFmtId="0" fontId="35" fillId="0" borderId="23" xfId="0" applyFont="1" applyBorder="1" applyAlignment="1">
      <alignment horizontal="left" vertical="top"/>
    </xf>
    <xf numFmtId="0" fontId="35" fillId="0" borderId="22" xfId="0" applyFont="1" applyBorder="1" applyAlignment="1">
      <alignment horizontal="left" vertical="top"/>
    </xf>
    <xf numFmtId="0" fontId="35" fillId="6" borderId="24" xfId="0" applyFont="1" applyFill="1" applyBorder="1" applyAlignment="1">
      <alignment horizontal="left" vertical="top"/>
    </xf>
    <xf numFmtId="0" fontId="35" fillId="6" borderId="16" xfId="0" applyFont="1" applyFill="1" applyBorder="1" applyAlignment="1">
      <alignment horizontal="left" vertical="top"/>
    </xf>
    <xf numFmtId="0" fontId="35" fillId="6" borderId="22" xfId="0" applyFont="1" applyFill="1" applyBorder="1" applyAlignment="1">
      <alignment horizontal="left" vertical="top"/>
    </xf>
    <xf numFmtId="0" fontId="34" fillId="0" borderId="25" xfId="0" applyFont="1" applyBorder="1" applyAlignment="1">
      <alignment horizontal="left" vertical="top"/>
    </xf>
    <xf numFmtId="0" fontId="35" fillId="0" borderId="26" xfId="0" applyFont="1" applyBorder="1" applyAlignment="1">
      <alignment horizontal="left" vertical="top"/>
    </xf>
    <xf numFmtId="0" fontId="34" fillId="0" borderId="26" xfId="0" applyFont="1" applyBorder="1" applyAlignment="1">
      <alignment horizontal="left" vertical="top"/>
    </xf>
    <xf numFmtId="0" fontId="34" fillId="0" borderId="27" xfId="0" applyFont="1" applyBorder="1" applyAlignment="1">
      <alignment horizontal="left" vertical="top"/>
    </xf>
    <xf numFmtId="0" fontId="33" fillId="19" borderId="18" xfId="0" applyFont="1" applyFill="1" applyBorder="1" applyAlignment="1">
      <alignment horizontal="center" vertical="top"/>
    </xf>
    <xf numFmtId="0" fontId="33" fillId="18" borderId="19" xfId="0" applyFont="1" applyFill="1" applyBorder="1" applyAlignment="1">
      <alignment horizontal="center" vertical="top"/>
    </xf>
    <xf numFmtId="0" fontId="33" fillId="20" borderId="19" xfId="0" applyFont="1" applyFill="1" applyBorder="1" applyAlignment="1">
      <alignment horizontal="center" vertical="top"/>
    </xf>
    <xf numFmtId="0" fontId="33" fillId="21" borderId="20" xfId="0" applyFont="1" applyFill="1" applyBorder="1" applyAlignment="1">
      <alignment horizontal="center" vertical="top"/>
    </xf>
    <xf numFmtId="0" fontId="36" fillId="0" borderId="0" xfId="0" applyFont="1" applyAlignment="1">
      <alignment vertical="center"/>
    </xf>
    <xf numFmtId="0" fontId="36" fillId="0" borderId="8" xfId="1" applyFont="1" applyFill="1" applyBorder="1" applyAlignment="1" applyProtection="1">
      <alignment vertical="center"/>
    </xf>
    <xf numFmtId="0" fontId="37" fillId="0" borderId="3" xfId="0" applyFont="1" applyBorder="1" applyAlignment="1">
      <alignment horizontal="left" vertical="center"/>
    </xf>
    <xf numFmtId="0" fontId="37" fillId="0" borderId="0" xfId="0" applyFont="1" applyAlignment="1">
      <alignment vertical="center"/>
    </xf>
    <xf numFmtId="0" fontId="38" fillId="0" borderId="3" xfId="0" applyFont="1" applyBorder="1" applyAlignment="1">
      <alignment horizontal="left" vertical="center"/>
    </xf>
    <xf numFmtId="0" fontId="38" fillId="0" borderId="5" xfId="1" applyFont="1" applyFill="1" applyBorder="1" applyAlignment="1" applyProtection="1">
      <alignment horizontal="left" vertical="center"/>
    </xf>
    <xf numFmtId="0" fontId="35" fillId="0" borderId="0" xfId="0" applyFont="1" applyAlignment="1">
      <alignment horizontal="left" vertical="top"/>
    </xf>
    <xf numFmtId="0" fontId="34" fillId="9" borderId="16" xfId="0" applyFont="1" applyFill="1" applyBorder="1" applyAlignment="1">
      <alignment vertical="top" wrapText="1"/>
    </xf>
    <xf numFmtId="0" fontId="34" fillId="11" borderId="16" xfId="0" applyFont="1" applyFill="1" applyBorder="1" applyAlignment="1">
      <alignment vertical="top" wrapText="1"/>
    </xf>
    <xf numFmtId="0" fontId="34" fillId="13" borderId="16" xfId="0" applyFont="1" applyFill="1" applyBorder="1" applyAlignment="1">
      <alignment vertical="top" wrapText="1"/>
    </xf>
    <xf numFmtId="0" fontId="34" fillId="15" borderId="16" xfId="0" applyFont="1" applyFill="1" applyBorder="1" applyAlignment="1">
      <alignment vertical="top" wrapText="1"/>
    </xf>
    <xf numFmtId="0" fontId="35" fillId="0" borderId="0" xfId="0" applyFont="1"/>
    <xf numFmtId="0" fontId="35" fillId="0" borderId="16" xfId="0" applyFont="1" applyBorder="1"/>
    <xf numFmtId="0" fontId="33" fillId="23" borderId="16" xfId="0" applyFont="1" applyFill="1" applyBorder="1" applyAlignment="1">
      <alignment vertical="top"/>
    </xf>
    <xf numFmtId="0" fontId="33" fillId="23" borderId="16" xfId="0" applyFont="1" applyFill="1" applyBorder="1"/>
    <xf numFmtId="0" fontId="35" fillId="9" borderId="16" xfId="0" applyFont="1" applyFill="1" applyBorder="1" applyAlignment="1">
      <alignment vertical="top"/>
    </xf>
    <xf numFmtId="0" fontId="35" fillId="10" borderId="16" xfId="0" applyFont="1" applyFill="1" applyBorder="1" applyAlignment="1">
      <alignment vertical="top" wrapText="1"/>
    </xf>
    <xf numFmtId="0" fontId="35" fillId="12" borderId="16" xfId="0" applyFont="1" applyFill="1" applyBorder="1" applyAlignment="1">
      <alignment vertical="top" wrapText="1"/>
    </xf>
    <xf numFmtId="0" fontId="35" fillId="13" borderId="16" xfId="0" applyFont="1" applyFill="1" applyBorder="1" applyAlignment="1">
      <alignment vertical="top"/>
    </xf>
    <xf numFmtId="0" fontId="35" fillId="14" borderId="16" xfId="0" applyFont="1" applyFill="1" applyBorder="1" applyAlignment="1">
      <alignment vertical="top" wrapText="1"/>
    </xf>
    <xf numFmtId="0" fontId="35" fillId="15" borderId="16" xfId="0" applyFont="1" applyFill="1" applyBorder="1" applyAlignment="1">
      <alignment vertical="top"/>
    </xf>
    <xf numFmtId="0" fontId="35" fillId="16" borderId="16" xfId="0" applyFont="1" applyFill="1" applyBorder="1" applyAlignment="1">
      <alignment vertical="top" wrapText="1"/>
    </xf>
    <xf numFmtId="0" fontId="34" fillId="0" borderId="16" xfId="0" applyFont="1" applyBorder="1" applyAlignment="1">
      <alignment horizontal="left" vertical="top"/>
    </xf>
    <xf numFmtId="0" fontId="3" fillId="0" borderId="16" xfId="0" applyFont="1" applyBorder="1" applyAlignment="1">
      <alignment vertical="center"/>
    </xf>
    <xf numFmtId="0" fontId="0" fillId="0" borderId="16" xfId="0" applyBorder="1" applyAlignment="1">
      <alignment vertical="center"/>
    </xf>
    <xf numFmtId="0" fontId="34" fillId="0" borderId="24" xfId="0" applyFont="1" applyBorder="1" applyAlignment="1">
      <alignment horizontal="left" vertical="top"/>
    </xf>
    <xf numFmtId="0" fontId="34" fillId="0" borderId="22" xfId="0" applyFont="1" applyBorder="1" applyAlignment="1">
      <alignment horizontal="left" vertical="top"/>
    </xf>
    <xf numFmtId="0" fontId="3" fillId="0" borderId="21" xfId="0" applyFont="1" applyBorder="1" applyAlignment="1">
      <alignment vertical="center"/>
    </xf>
    <xf numFmtId="0" fontId="3" fillId="0" borderId="22"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4" fillId="0" borderId="16" xfId="0" applyFont="1" applyBorder="1" applyAlignment="1">
      <alignment vertical="top" wrapText="1"/>
    </xf>
    <xf numFmtId="0" fontId="33" fillId="0" borderId="16" xfId="0" applyFont="1" applyBorder="1" applyAlignment="1">
      <alignment horizontal="left" vertical="top"/>
    </xf>
    <xf numFmtId="0" fontId="0" fillId="0" borderId="29" xfId="0" applyBorder="1" applyAlignment="1">
      <alignment vertical="center"/>
    </xf>
    <xf numFmtId="0" fontId="3" fillId="0" borderId="26" xfId="0" applyFont="1" applyBorder="1" applyAlignment="1">
      <alignment vertical="center"/>
    </xf>
    <xf numFmtId="0" fontId="34" fillId="0" borderId="22" xfId="0" applyFont="1" applyBorder="1" applyAlignment="1">
      <alignment horizontal="left" vertical="top" wrapText="1"/>
    </xf>
    <xf numFmtId="0" fontId="34" fillId="0" borderId="23" xfId="0" applyFont="1" applyBorder="1" applyAlignment="1">
      <alignment horizontal="left" vertical="top" wrapText="1"/>
    </xf>
    <xf numFmtId="0" fontId="33" fillId="23" borderId="16" xfId="0" applyFont="1" applyFill="1" applyBorder="1" applyAlignment="1">
      <alignment horizontal="left" vertical="top"/>
    </xf>
    <xf numFmtId="0" fontId="33" fillId="5" borderId="14" xfId="0" applyFont="1" applyFill="1" applyBorder="1" applyAlignment="1">
      <alignment horizontal="center" vertical="top"/>
    </xf>
    <xf numFmtId="0" fontId="33" fillId="5" borderId="30" xfId="0" applyFont="1" applyFill="1" applyBorder="1" applyAlignment="1">
      <alignment horizontal="center" vertical="top"/>
    </xf>
    <xf numFmtId="0" fontId="33" fillId="5" borderId="15" xfId="0" applyFont="1" applyFill="1" applyBorder="1" applyAlignment="1">
      <alignment horizontal="center" vertical="top"/>
    </xf>
    <xf numFmtId="0" fontId="34" fillId="0" borderId="0" xfId="0" applyFont="1" applyAlignment="1">
      <alignment horizontal="left" vertical="top" wrapText="1"/>
    </xf>
    <xf numFmtId="0" fontId="34" fillId="26" borderId="16" xfId="0" applyFont="1" applyFill="1" applyBorder="1" applyAlignment="1">
      <alignment vertical="top" wrapText="1"/>
    </xf>
    <xf numFmtId="0" fontId="35" fillId="26" borderId="16" xfId="0" applyFont="1" applyFill="1" applyBorder="1" applyAlignment="1">
      <alignment vertical="top"/>
    </xf>
    <xf numFmtId="0" fontId="35" fillId="26" borderId="16" xfId="0" applyFont="1" applyFill="1" applyBorder="1" applyAlignment="1">
      <alignment vertical="top" wrapText="1"/>
    </xf>
    <xf numFmtId="0" fontId="35" fillId="27" borderId="16" xfId="0" applyFont="1" applyFill="1" applyBorder="1" applyAlignment="1">
      <alignment vertical="top" wrapText="1"/>
    </xf>
    <xf numFmtId="0" fontId="34" fillId="27" borderId="16" xfId="0" applyFont="1" applyFill="1" applyBorder="1" applyAlignment="1">
      <alignment vertical="top" wrapText="1"/>
    </xf>
    <xf numFmtId="0" fontId="35" fillId="11" borderId="16" xfId="0" applyFont="1" applyFill="1" applyBorder="1" applyAlignment="1">
      <alignment vertical="top" wrapText="1"/>
    </xf>
    <xf numFmtId="0" fontId="35" fillId="11" borderId="16" xfId="0" applyFont="1" applyFill="1" applyBorder="1" applyAlignment="1">
      <alignment vertical="top"/>
    </xf>
    <xf numFmtId="0" fontId="35" fillId="0" borderId="16" xfId="0" applyFont="1" applyBorder="1" applyAlignment="1">
      <alignment vertical="top"/>
    </xf>
    <xf numFmtId="0" fontId="35" fillId="0" borderId="16" xfId="0" applyFont="1" applyBorder="1" applyAlignment="1">
      <alignment vertical="top" wrapText="1"/>
    </xf>
    <xf numFmtId="0" fontId="35" fillId="9" borderId="16" xfId="0" applyFont="1" applyFill="1" applyBorder="1" applyAlignment="1">
      <alignment vertical="top" wrapText="1"/>
    </xf>
    <xf numFmtId="0" fontId="35" fillId="13" borderId="16" xfId="0" applyFont="1" applyFill="1" applyBorder="1" applyAlignment="1">
      <alignment vertical="top" wrapText="1"/>
    </xf>
    <xf numFmtId="0" fontId="35" fillId="0" borderId="0" xfId="0" applyFont="1" applyAlignment="1">
      <alignment horizontal="center" vertical="top"/>
    </xf>
    <xf numFmtId="0" fontId="40" fillId="0" borderId="16" xfId="0" applyFont="1" applyBorder="1" applyAlignment="1">
      <alignment horizontal="left" vertical="top" wrapText="1"/>
    </xf>
    <xf numFmtId="0" fontId="9" fillId="0" borderId="16" xfId="1" applyBorder="1" applyAlignment="1" applyProtection="1">
      <alignment horizontal="left" vertical="top"/>
    </xf>
    <xf numFmtId="0" fontId="9" fillId="0" borderId="16" xfId="1" applyFill="1" applyBorder="1" applyAlignment="1" applyProtection="1">
      <alignment horizontal="left" vertical="top"/>
    </xf>
    <xf numFmtId="0" fontId="41" fillId="28" borderId="0" xfId="0" applyFont="1" applyFill="1" applyAlignment="1">
      <alignment horizontal="left" vertical="top"/>
    </xf>
    <xf numFmtId="0" fontId="43" fillId="28" borderId="0" xfId="0" applyFont="1" applyFill="1" applyAlignment="1">
      <alignment horizontal="left" vertical="top"/>
    </xf>
    <xf numFmtId="14" fontId="40" fillId="0" borderId="16" xfId="0" applyNumberFormat="1" applyFont="1" applyBorder="1" applyAlignment="1">
      <alignment horizontal="center" vertical="center" wrapText="1"/>
    </xf>
    <xf numFmtId="18" fontId="40" fillId="0" borderId="16" xfId="0" applyNumberFormat="1" applyFont="1" applyBorder="1" applyAlignment="1">
      <alignment horizontal="center" vertical="center"/>
    </xf>
    <xf numFmtId="0" fontId="40" fillId="0" borderId="16" xfId="0" applyFont="1" applyBorder="1" applyAlignment="1">
      <alignment horizontal="center" vertical="center"/>
    </xf>
    <xf numFmtId="14" fontId="47" fillId="0" borderId="16" xfId="0" applyNumberFormat="1" applyFont="1" applyBorder="1" applyAlignment="1">
      <alignment horizontal="center" vertical="center"/>
    </xf>
    <xf numFmtId="18" fontId="47" fillId="0" borderId="16" xfId="0" applyNumberFormat="1" applyFont="1" applyBorder="1" applyAlignment="1">
      <alignment horizontal="center" vertical="center"/>
    </xf>
    <xf numFmtId="0" fontId="7" fillId="0" borderId="1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32" fillId="15" borderId="16" xfId="0" applyFont="1" applyFill="1" applyBorder="1" applyAlignment="1">
      <alignment horizontal="left" vertical="top" wrapText="1"/>
    </xf>
    <xf numFmtId="0" fontId="34" fillId="15" borderId="16" xfId="0" applyFont="1" applyFill="1" applyBorder="1" applyAlignment="1">
      <alignment horizontal="left" vertical="top" wrapText="1"/>
    </xf>
    <xf numFmtId="0" fontId="33" fillId="16" borderId="16" xfId="0" applyFont="1" applyFill="1" applyBorder="1" applyAlignment="1">
      <alignment horizontal="left" vertical="top" wrapText="1"/>
    </xf>
    <xf numFmtId="0" fontId="32" fillId="13" borderId="16" xfId="0" applyFont="1" applyFill="1" applyBorder="1" applyAlignment="1">
      <alignment horizontal="left" vertical="top" wrapText="1"/>
    </xf>
    <xf numFmtId="0" fontId="34" fillId="13" borderId="16" xfId="0" applyFont="1" applyFill="1" applyBorder="1" applyAlignment="1">
      <alignment horizontal="left" vertical="top" wrapText="1"/>
    </xf>
    <xf numFmtId="0" fontId="33" fillId="14" borderId="16" xfId="0" applyFont="1" applyFill="1" applyBorder="1" applyAlignment="1">
      <alignment horizontal="left" vertical="top" wrapText="1"/>
    </xf>
    <xf numFmtId="0" fontId="33" fillId="13" borderId="16" xfId="0" applyFont="1" applyFill="1" applyBorder="1" applyAlignment="1">
      <alignment horizontal="left" vertical="top"/>
    </xf>
    <xf numFmtId="0" fontId="34" fillId="11" borderId="16" xfId="0" applyFont="1" applyFill="1" applyBorder="1" applyAlignment="1">
      <alignment horizontal="left" vertical="top" wrapText="1"/>
    </xf>
    <xf numFmtId="0" fontId="32" fillId="11" borderId="16" xfId="0" applyFont="1" applyFill="1" applyBorder="1" applyAlignment="1">
      <alignment horizontal="left" vertical="top" wrapText="1"/>
    </xf>
    <xf numFmtId="0" fontId="33" fillId="12" borderId="16" xfId="0" applyFont="1" applyFill="1" applyBorder="1" applyAlignment="1">
      <alignment horizontal="left" vertical="top" wrapText="1"/>
    </xf>
    <xf numFmtId="0" fontId="32" fillId="9" borderId="16" xfId="0" applyFont="1" applyFill="1" applyBorder="1" applyAlignment="1">
      <alignment horizontal="left" vertical="top" wrapText="1"/>
    </xf>
    <xf numFmtId="0" fontId="7" fillId="17" borderId="3" xfId="0" applyFont="1" applyFill="1" applyBorder="1" applyAlignment="1">
      <alignment horizontal="center" vertical="center"/>
    </xf>
    <xf numFmtId="0" fontId="7" fillId="17" borderId="0" xfId="0" applyFont="1" applyFill="1" applyAlignment="1">
      <alignment horizontal="center" vertical="center"/>
    </xf>
    <xf numFmtId="0" fontId="7" fillId="17" borderId="5" xfId="0" applyFont="1" applyFill="1" applyBorder="1" applyAlignment="1">
      <alignment horizontal="center" vertical="center"/>
    </xf>
    <xf numFmtId="0" fontId="7" fillId="17" borderId="6" xfId="0" applyFont="1" applyFill="1" applyBorder="1" applyAlignment="1">
      <alignment horizontal="center" vertical="center"/>
    </xf>
    <xf numFmtId="0" fontId="6" fillId="0" borderId="7" xfId="0" applyFont="1" applyBorder="1" applyAlignment="1">
      <alignment horizontal="left" vertical="center" shrinkToFit="1"/>
    </xf>
    <xf numFmtId="0" fontId="6" fillId="0" borderId="2" xfId="0" applyFont="1" applyBorder="1" applyAlignment="1">
      <alignment horizontal="left" vertical="center" shrinkToFit="1"/>
    </xf>
    <xf numFmtId="0" fontId="29" fillId="0" borderId="8" xfId="1" applyFont="1" applyFill="1" applyBorder="1" applyAlignment="1" applyProtection="1">
      <alignment horizontal="right" vertical="center"/>
    </xf>
    <xf numFmtId="0" fontId="29" fillId="0" borderId="6" xfId="1" applyFont="1" applyFill="1" applyBorder="1" applyAlignment="1" applyProtection="1">
      <alignment horizontal="right" vertical="center"/>
    </xf>
    <xf numFmtId="0" fontId="29" fillId="0" borderId="0" xfId="1" applyFont="1" applyFill="1" applyBorder="1" applyAlignment="1" applyProtection="1">
      <alignment horizontal="right" vertical="center"/>
    </xf>
    <xf numFmtId="0" fontId="29" fillId="0" borderId="4" xfId="1" applyFont="1" applyFill="1" applyBorder="1" applyAlignment="1" applyProtection="1">
      <alignment horizontal="right" vertical="center"/>
    </xf>
    <xf numFmtId="0" fontId="7" fillId="17" borderId="8" xfId="0" applyFont="1" applyFill="1" applyBorder="1" applyAlignment="1">
      <alignment horizontal="center" vertical="center"/>
    </xf>
    <xf numFmtId="0" fontId="6" fillId="3" borderId="7" xfId="0" applyFont="1" applyFill="1" applyBorder="1" applyAlignment="1">
      <alignment horizontal="left" vertical="center" shrinkToFit="1"/>
    </xf>
    <xf numFmtId="0" fontId="6" fillId="3" borderId="2" xfId="0" applyFont="1" applyFill="1" applyBorder="1" applyAlignment="1">
      <alignment horizontal="left" vertical="center" shrinkToFit="1"/>
    </xf>
    <xf numFmtId="164" fontId="5" fillId="0" borderId="1" xfId="0" applyNumberFormat="1" applyFont="1" applyBorder="1" applyAlignment="1">
      <alignment horizontal="center" vertical="center" shrinkToFit="1"/>
    </xf>
    <xf numFmtId="164" fontId="5" fillId="0" borderId="7" xfId="0" applyNumberFormat="1" applyFont="1" applyBorder="1" applyAlignment="1">
      <alignment horizontal="center" vertical="center" shrinkToFit="1"/>
    </xf>
    <xf numFmtId="164" fontId="5" fillId="3" borderId="1" xfId="0" applyNumberFormat="1" applyFont="1" applyFill="1" applyBorder="1" applyAlignment="1">
      <alignment horizontal="center" vertical="center" shrinkToFit="1"/>
    </xf>
    <xf numFmtId="164" fontId="5" fillId="3" borderId="7" xfId="0" applyNumberFormat="1" applyFont="1" applyFill="1" applyBorder="1" applyAlignment="1">
      <alignment horizontal="center" vertical="center" shrinkToFit="1"/>
    </xf>
    <xf numFmtId="166" fontId="14" fillId="0" borderId="0" xfId="0" applyNumberFormat="1" applyFont="1" applyAlignment="1">
      <alignment horizontal="left" vertical="top"/>
    </xf>
    <xf numFmtId="167" fontId="15" fillId="4" borderId="9" xfId="0" applyNumberFormat="1" applyFont="1" applyFill="1" applyBorder="1" applyAlignment="1">
      <alignment horizontal="center" vertical="center" shrinkToFit="1"/>
    </xf>
    <xf numFmtId="167" fontId="15" fillId="4" borderId="10" xfId="0" applyNumberFormat="1" applyFont="1" applyFill="1" applyBorder="1" applyAlignment="1">
      <alignment horizontal="center" vertical="center" shrinkToFit="1"/>
    </xf>
    <xf numFmtId="165" fontId="16" fillId="5" borderId="0" xfId="0" applyNumberFormat="1" applyFont="1" applyFill="1" applyAlignment="1">
      <alignment horizontal="center" vertical="center"/>
    </xf>
    <xf numFmtId="167" fontId="15" fillId="4" borderId="11" xfId="0" applyNumberFormat="1"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33" fillId="9" borderId="16" xfId="0" applyFont="1" applyFill="1" applyBorder="1" applyAlignment="1">
      <alignment horizontal="left" vertical="top"/>
    </xf>
    <xf numFmtId="0" fontId="34" fillId="9" borderId="16" xfId="0" applyFont="1" applyFill="1" applyBorder="1" applyAlignment="1">
      <alignment horizontal="left" vertical="top" wrapText="1"/>
    </xf>
    <xf numFmtId="0" fontId="33" fillId="10" borderId="16" xfId="0" applyFont="1" applyFill="1" applyBorder="1" applyAlignment="1">
      <alignment horizontal="left" vertical="top" wrapText="1"/>
    </xf>
    <xf numFmtId="0" fontId="33" fillId="24" borderId="3" xfId="0" applyFont="1" applyFill="1" applyBorder="1" applyAlignment="1">
      <alignment horizontal="center" vertical="center"/>
    </xf>
    <xf numFmtId="0" fontId="33" fillId="24" borderId="4" xfId="0" applyFont="1" applyFill="1" applyBorder="1" applyAlignment="1">
      <alignment horizontal="center" vertical="center"/>
    </xf>
    <xf numFmtId="0" fontId="33" fillId="15" borderId="16" xfId="0" applyFont="1" applyFill="1" applyBorder="1" applyAlignment="1">
      <alignment horizontal="left" vertical="top"/>
    </xf>
    <xf numFmtId="0" fontId="7" fillId="3" borderId="6" xfId="0" applyFont="1" applyFill="1" applyBorder="1" applyAlignment="1">
      <alignment horizontal="center" vertical="center"/>
    </xf>
    <xf numFmtId="0" fontId="33" fillId="22" borderId="16" xfId="0" applyFont="1" applyFill="1" applyBorder="1" applyAlignment="1">
      <alignment horizontal="left" vertical="top"/>
    </xf>
    <xf numFmtId="0" fontId="34" fillId="26" borderId="16" xfId="0" applyFont="1" applyFill="1" applyBorder="1" applyAlignment="1">
      <alignment horizontal="left" vertical="top" wrapText="1"/>
    </xf>
    <xf numFmtId="0" fontId="35" fillId="26" borderId="16" xfId="0" applyFont="1" applyFill="1" applyBorder="1" applyAlignment="1">
      <alignment horizontal="left" vertical="top"/>
    </xf>
    <xf numFmtId="0" fontId="32" fillId="26" borderId="16" xfId="0" applyFont="1" applyFill="1" applyBorder="1" applyAlignment="1">
      <alignment horizontal="left" vertical="top" wrapText="1"/>
    </xf>
    <xf numFmtId="0" fontId="35" fillId="26" borderId="16" xfId="0" applyFont="1" applyFill="1" applyBorder="1" applyAlignment="1">
      <alignment horizontal="left" vertical="top" wrapText="1"/>
    </xf>
    <xf numFmtId="0" fontId="34" fillId="27" borderId="16" xfId="0" applyFont="1" applyFill="1" applyBorder="1" applyAlignment="1">
      <alignment horizontal="left" vertical="top" wrapText="1"/>
    </xf>
    <xf numFmtId="0" fontId="35" fillId="27" borderId="16" xfId="0" applyFont="1" applyFill="1" applyBorder="1" applyAlignment="1">
      <alignment horizontal="left" vertical="top" wrapText="1"/>
    </xf>
    <xf numFmtId="0" fontId="32" fillId="27" borderId="16" xfId="0" applyFont="1" applyFill="1" applyBorder="1" applyAlignment="1">
      <alignment horizontal="left" vertical="top" wrapText="1"/>
    </xf>
    <xf numFmtId="0" fontId="33" fillId="13" borderId="16" xfId="0" applyFont="1" applyFill="1" applyBorder="1" applyAlignment="1">
      <alignment horizontal="left" vertical="top" wrapText="1"/>
    </xf>
    <xf numFmtId="0" fontId="7" fillId="25" borderId="16" xfId="0" applyFont="1" applyFill="1" applyBorder="1" applyAlignment="1">
      <alignment horizontal="center" vertical="center"/>
    </xf>
    <xf numFmtId="0" fontId="35" fillId="11" borderId="16" xfId="0" applyFont="1" applyFill="1" applyBorder="1" applyAlignment="1">
      <alignment horizontal="left" vertical="top"/>
    </xf>
    <xf numFmtId="0" fontId="35" fillId="11" borderId="16" xfId="0" applyFont="1" applyFill="1" applyBorder="1" applyAlignment="1">
      <alignment horizontal="left" vertical="top" wrapText="1"/>
    </xf>
    <xf numFmtId="0" fontId="35" fillId="9" borderId="16" xfId="0" applyFont="1" applyFill="1" applyBorder="1" applyAlignment="1">
      <alignment horizontal="left" vertical="top"/>
    </xf>
    <xf numFmtId="0" fontId="33" fillId="9" borderId="16" xfId="0" applyFont="1" applyFill="1" applyBorder="1" applyAlignment="1">
      <alignment horizontal="left" vertical="top" wrapText="1"/>
    </xf>
    <xf numFmtId="0" fontId="39" fillId="22" borderId="16" xfId="0" applyFont="1" applyFill="1" applyBorder="1" applyAlignment="1">
      <alignment horizontal="left" vertical="top"/>
    </xf>
    <xf numFmtId="0" fontId="42" fillId="0" borderId="0" xfId="0" applyFont="1" applyAlignment="1">
      <alignment horizontal="center" vertical="top"/>
    </xf>
  </cellXfs>
  <cellStyles count="5">
    <cellStyle name="Comma" xfId="2" builtinId="3"/>
    <cellStyle name="Hyperlink" xfId="1" builtinId="8" customBuiltin="1"/>
    <cellStyle name="Normal" xfId="0" builtinId="0" customBuiltin="1"/>
    <cellStyle name="Normal 2" xfId="3" xr:uid="{00000000-0005-0000-0000-000003000000}"/>
    <cellStyle name="Normal 4" xfId="4" xr:uid="{3849C1B2-8365-4611-BC8B-74231BA6024E}"/>
  </cellStyles>
  <dxfs count="15">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b val="0"/>
        <i val="0"/>
        <strike val="0"/>
        <condense val="0"/>
        <extend val="0"/>
        <outline val="0"/>
        <shadow val="0"/>
        <u/>
        <vertAlign val="baseline"/>
        <sz val="10"/>
        <color indexed="12"/>
        <name val="Arial"/>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rgb="FF002677"/>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2677"/>
        <name val="Arial"/>
        <family val="2"/>
        <scheme val="none"/>
      </font>
      <numFmt numFmtId="23" formatCode="h:mm\ AM/PM"/>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2677"/>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2677"/>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rgb="FF002677"/>
        </left>
        <right style="medium">
          <color rgb="FF002677"/>
        </right>
        <top style="medium">
          <color rgb="FF002677"/>
        </top>
        <bottom style="medium">
          <color rgb="FF002677"/>
        </bottom>
      </border>
    </dxf>
    <dxf>
      <font>
        <b/>
        <i val="0"/>
        <strike val="0"/>
        <condense val="0"/>
        <extend val="0"/>
        <outline val="0"/>
        <shadow val="0"/>
        <u val="none"/>
        <vertAlign val="baseline"/>
        <sz val="11"/>
        <color theme="0"/>
        <name val="Georgia"/>
        <family val="1"/>
        <scheme val="none"/>
      </font>
      <fill>
        <patternFill patternType="solid">
          <fgColor indexed="64"/>
          <bgColor rgb="FF002677"/>
        </patternFill>
      </fill>
      <alignment horizontal="left" vertical="top"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00BED5"/>
      <color rgb="FF002677"/>
      <color rgb="FF002986"/>
      <color rgb="FFCCF2F7"/>
      <color rgb="FFF5C3EF"/>
      <color rgb="FFFFC1C2"/>
      <color rgb="FFFFA7A9"/>
      <color rgb="FFE6CDFF"/>
      <color rgb="FFCCFFFF"/>
      <color rgb="FFF2B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42</xdr:col>
      <xdr:colOff>1295400</xdr:colOff>
      <xdr:row>7</xdr:row>
      <xdr:rowOff>91440</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10586</xdr:colOff>
      <xdr:row>0</xdr:row>
      <xdr:rowOff>10583</xdr:rowOff>
    </xdr:from>
    <xdr:to>
      <xdr:col>5</xdr:col>
      <xdr:colOff>12083</xdr:colOff>
      <xdr:row>9</xdr:row>
      <xdr:rowOff>433915</xdr:rowOff>
    </xdr:to>
    <xdr:pic>
      <xdr:nvPicPr>
        <xdr:cNvPr id="2" name="Picture 1">
          <a:extLst>
            <a:ext uri="{FF2B5EF4-FFF2-40B4-BE49-F238E27FC236}">
              <a16:creationId xmlns:a16="http://schemas.microsoft.com/office/drawing/2014/main" id="{6D1C51C6-0C77-0BE7-0649-1A4B9F4D820C}"/>
            </a:ext>
          </a:extLst>
        </xdr:cNvPr>
        <xdr:cNvPicPr>
          <a:picLocks noChangeAspect="1"/>
        </xdr:cNvPicPr>
      </xdr:nvPicPr>
      <xdr:blipFill>
        <a:blip xmlns:r="http://schemas.openxmlformats.org/officeDocument/2006/relationships" r:embed="rId1"/>
        <a:stretch>
          <a:fillRect/>
        </a:stretch>
      </xdr:blipFill>
      <xdr:spPr>
        <a:xfrm>
          <a:off x="10586" y="10583"/>
          <a:ext cx="11918330" cy="22330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0B8B2B-2EE3-47D0-AC3F-8649E0BE2E8D}" name="Table1" displayName="Table1" ref="A11:E52" totalsRowShown="0" headerRowDxfId="14" tableBorderDxfId="13">
  <autoFilter ref="A11:E52" xr:uid="{6F0B8B2B-2EE3-47D0-AC3F-8649E0BE2E8D}"/>
  <sortState xmlns:xlrd2="http://schemas.microsoft.com/office/spreadsheetml/2017/richdata2" ref="A12:E52">
    <sortCondition ref="B11:B52"/>
  </sortState>
  <tableColumns count="5">
    <tableColumn id="1" xr3:uid="{59EA2DEA-2145-48EB-8A43-46FEDAFD83FD}" name="Session Name" dataDxfId="12"/>
    <tableColumn id="2" xr3:uid="{4E447B4B-E911-484C-959B-D7FAA2342562}" name="Session Date" dataDxfId="11"/>
    <tableColumn id="3" xr3:uid="{A7B62D96-A857-414E-AD0A-9137390188F5}" name="Session Time (Central Time)" dataDxfId="10"/>
    <tableColumn id="4" xr3:uid="{63249726-B652-4407-B5AD-897F6505DD5B}" name="Duration (Minutes)" dataDxfId="9"/>
    <tableColumn id="5" xr3:uid="{BBFC50F5-BA7C-44C6-971C-50EDDEBE6A12}" name="Session Zoom Link" dataDxfId="8" dataCellStyle="Hyperlink"/>
  </tableColumns>
  <tableStyleInfo name="TableStyleMedium16" showFirstColumn="0" showLastColumn="0" showRowStripes="1" showColumnStripes="0"/>
</table>
</file>

<file path=xl/theme/theme1.xml><?xml version="1.0" encoding="utf-8"?>
<a:theme xmlns:a="http://schemas.openxmlformats.org/drawingml/2006/main" name="UHC Brand">
  <a:themeElements>
    <a:clrScheme name="Custom 4">
      <a:dk1>
        <a:srgbClr val="002677"/>
      </a:dk1>
      <a:lt1>
        <a:srgbClr val="FFFFFF"/>
      </a:lt1>
      <a:dk2>
        <a:srgbClr val="595959"/>
      </a:dk2>
      <a:lt2>
        <a:srgbClr val="CCF2F7"/>
      </a:lt2>
      <a:accent1>
        <a:srgbClr val="002677"/>
      </a:accent1>
      <a:accent2>
        <a:srgbClr val="00BED5"/>
      </a:accent2>
      <a:accent3>
        <a:srgbClr val="99E5EE"/>
      </a:accent3>
      <a:accent4>
        <a:srgbClr val="F5B700"/>
      </a:accent4>
      <a:accent5>
        <a:srgbClr val="FBE299"/>
      </a:accent5>
      <a:accent6>
        <a:srgbClr val="FF681F"/>
      </a:accent6>
      <a:hlink>
        <a:srgbClr val="196ECF"/>
      </a:hlink>
      <a:folHlink>
        <a:srgbClr val="002677"/>
      </a:folHlink>
    </a:clrScheme>
    <a:fontScheme name="UnitedHealthcare">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2">
              <a:lumMod val="40000"/>
              <a:lumOff val="60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UHC Brand" id="{DB1844C4-1A5A-406B-9C9F-DC0522323AA8}" vid="{B0125710-0D9D-418E-BC16-DA8E711D1BD4}"/>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utm_source=ms&amp;utm_medium=file&amp;utm_campaign=office&amp;utm_content=url" TargetMode="Externa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meeting/register/tJMvdOugpzIsHNEu7COnuaeE3Lgfwlz-rzvN" TargetMode="External"/><Relationship Id="rId13" Type="http://schemas.openxmlformats.org/officeDocument/2006/relationships/hyperlink" Target="https://zoom.us/meeting/register/tJctcemtrTgvGdywuSR6qO5i-eq4ysSO9toG" TargetMode="External"/><Relationship Id="rId18" Type="http://schemas.openxmlformats.org/officeDocument/2006/relationships/hyperlink" Target="https://zoom.us/meeting/register/tJIlc-yqqDIjH9IgGLpUy8T_j-V47zxzgc0-" TargetMode="External"/><Relationship Id="rId26" Type="http://schemas.openxmlformats.org/officeDocument/2006/relationships/hyperlink" Target="https://zoom.us/meeting/register/tJwpdeqtrj8uGddL2o5pajI1BIdA4G2YZaGN" TargetMode="External"/><Relationship Id="rId39" Type="http://schemas.openxmlformats.org/officeDocument/2006/relationships/hyperlink" Target="https://zoom.us/meeting/register/tJwpce2vqTotE9CPcdaUk5mB37fsCCOK3Wrc" TargetMode="External"/><Relationship Id="rId3" Type="http://schemas.openxmlformats.org/officeDocument/2006/relationships/hyperlink" Target="https://zoom.us/meeting/register/tJctdOuqrTIvE92OFf3WH2zkzymDIy9IWlrR" TargetMode="External"/><Relationship Id="rId21" Type="http://schemas.openxmlformats.org/officeDocument/2006/relationships/hyperlink" Target="https://zoom.us/meeting/register/tJAkc-morTIvH9zKp0ER6Xrk2dRk6Ujht9Ce" TargetMode="External"/><Relationship Id="rId34" Type="http://schemas.openxmlformats.org/officeDocument/2006/relationships/hyperlink" Target="https://zoom.us/meeting/register/tJIoduyrqTIsE9Oi2mEZ2BxuFRWlhJD8xknG" TargetMode="External"/><Relationship Id="rId42" Type="http://schemas.openxmlformats.org/officeDocument/2006/relationships/printerSettings" Target="../printerSettings/printerSettings3.bin"/><Relationship Id="rId7" Type="http://schemas.openxmlformats.org/officeDocument/2006/relationships/hyperlink" Target="https://zoom.us/meeting/register/tJMtfu2orTMrGNAlF__s9IR2DvH67MDGOzN2" TargetMode="External"/><Relationship Id="rId12" Type="http://schemas.openxmlformats.org/officeDocument/2006/relationships/hyperlink" Target="https://zoom.us/meeting/register/tJ0tduqspjkrGdeYgW9sMIVUY5kM29rcal5d" TargetMode="External"/><Relationship Id="rId17" Type="http://schemas.openxmlformats.org/officeDocument/2006/relationships/hyperlink" Target="https://zoom.us/meeting/register/tJMrdeGqpzksGtBt1LNKiyIbehpdXV-0a6mc" TargetMode="External"/><Relationship Id="rId25" Type="http://schemas.openxmlformats.org/officeDocument/2006/relationships/hyperlink" Target="https://zoom.us/meeting/register/tJYqce2hqDsoH9bFNy3gHWmu90iwz3LmG6zy" TargetMode="External"/><Relationship Id="rId33" Type="http://schemas.openxmlformats.org/officeDocument/2006/relationships/hyperlink" Target="https://zoom.us/meeting/register/tJYvf-yuqDIoHtWaSTW6Zo8KBIoB9XuDyFmo" TargetMode="External"/><Relationship Id="rId38" Type="http://schemas.openxmlformats.org/officeDocument/2006/relationships/hyperlink" Target="https://zoom.us/meeting/register/tJMlcOCqqD8sEterr8CcTxyEKHO8Pj_4dn5U" TargetMode="External"/><Relationship Id="rId46" Type="http://schemas.openxmlformats.org/officeDocument/2006/relationships/comments" Target="../comments1.xml"/><Relationship Id="rId2" Type="http://schemas.openxmlformats.org/officeDocument/2006/relationships/hyperlink" Target="https://zoom.us/meeting/register/tJYod--uqDstHNQN4K3YjCRnhntE66zNNVKh" TargetMode="External"/><Relationship Id="rId16" Type="http://schemas.openxmlformats.org/officeDocument/2006/relationships/hyperlink" Target="https://zoom.us/meeting/register/tJYsfuqgpjssHN2kCY-dSDXoq2SC-H28vc8X" TargetMode="External"/><Relationship Id="rId20" Type="http://schemas.openxmlformats.org/officeDocument/2006/relationships/hyperlink" Target="https://zoom.us/meeting/register/tJMlcOmgpzoqEtB68OEWd2f76QDwi-UApBIi" TargetMode="External"/><Relationship Id="rId29" Type="http://schemas.openxmlformats.org/officeDocument/2006/relationships/hyperlink" Target="https://zoom.us/meeting/register/tJwsc-6srzkjG9ce7JCr_qPZCtdVwEBKPqNm" TargetMode="External"/><Relationship Id="rId41" Type="http://schemas.openxmlformats.org/officeDocument/2006/relationships/hyperlink" Target="https://zoom.us/meeting/register/tJAocu-ppjwuGNwHx-tSl5UFXdg47WxDngcY" TargetMode="External"/><Relationship Id="rId1" Type="http://schemas.openxmlformats.org/officeDocument/2006/relationships/hyperlink" Target="https://zoom.us/meeting/register/tJ0qcu6tpjksHdQAF2b67j_hcbEkeZTw2Ru7" TargetMode="External"/><Relationship Id="rId6" Type="http://schemas.openxmlformats.org/officeDocument/2006/relationships/hyperlink" Target="https://zoom.us/meeting/register/tJAqcOysrTkuHtBoX-heN5qhB7LI-Dd-O2Qc" TargetMode="External"/><Relationship Id="rId11" Type="http://schemas.openxmlformats.org/officeDocument/2006/relationships/hyperlink" Target="https://zoom.us/meeting/register/tJ0tdOyurTsuGdwrGn3Cwy30sfT7M7eYNRNj" TargetMode="External"/><Relationship Id="rId24" Type="http://schemas.openxmlformats.org/officeDocument/2006/relationships/hyperlink" Target="https://zoom.us/meeting/register/tJcuduirpjwuHNyJRNzIDijpevMhUKmR22yi" TargetMode="External"/><Relationship Id="rId32" Type="http://schemas.openxmlformats.org/officeDocument/2006/relationships/hyperlink" Target="https://zoom.us/meeting/register/tJElcumurTksHtMdYhKOSMGel3XCsVd-9C_E" TargetMode="External"/><Relationship Id="rId37" Type="http://schemas.openxmlformats.org/officeDocument/2006/relationships/hyperlink" Target="https://zoom.us/meeting/register/tJYod-iprT4oG9IfkU1iI42S5VS4RLQIBE8b" TargetMode="External"/><Relationship Id="rId40" Type="http://schemas.openxmlformats.org/officeDocument/2006/relationships/hyperlink" Target="https://zoom.us/meeting/register/tJIpcuqrpjIiGdP60LSvxV4527x9Xk4bMyLH" TargetMode="External"/><Relationship Id="rId45" Type="http://schemas.openxmlformats.org/officeDocument/2006/relationships/table" Target="../tables/table1.xml"/><Relationship Id="rId5" Type="http://schemas.openxmlformats.org/officeDocument/2006/relationships/hyperlink" Target="https://zoom.us/meeting/register/tJAtceugrDIuGtLgXLtX70fHzStL0F5usNQE" TargetMode="External"/><Relationship Id="rId15" Type="http://schemas.openxmlformats.org/officeDocument/2006/relationships/hyperlink" Target="https://zoom.us/meeting/register/tJMkdeyrrzouHdIiVllh1jHYnz4tjgqLOCUC" TargetMode="External"/><Relationship Id="rId23" Type="http://schemas.openxmlformats.org/officeDocument/2006/relationships/hyperlink" Target="https://zoom.us/meeting/register/tJwqdOyvpz0uGtfYzLtSYeZE8FP7jTOA9oyL" TargetMode="External"/><Relationship Id="rId28" Type="http://schemas.openxmlformats.org/officeDocument/2006/relationships/hyperlink" Target="https://zoom.us/meeting/register/tJUtcumrpzIsGNCohyHZRYHtC_jVAnZtMSPz" TargetMode="External"/><Relationship Id="rId36" Type="http://schemas.openxmlformats.org/officeDocument/2006/relationships/hyperlink" Target="https://zoom.us/meeting/register/tJwrfu6pqjkoHNb32uSS7-AIQCO7NdhOBG_l" TargetMode="External"/><Relationship Id="rId10" Type="http://schemas.openxmlformats.org/officeDocument/2006/relationships/hyperlink" Target="https://zoom.us/meeting/register/tJEsc-GhqTgrHNVDiqVMhDftcbX1LWJSxdoE" TargetMode="External"/><Relationship Id="rId19" Type="http://schemas.openxmlformats.org/officeDocument/2006/relationships/hyperlink" Target="https://zoom.us/meeting/register/tJ0oduqsqjovGdHBe_jrymQGqMSwKHRQduvl" TargetMode="External"/><Relationship Id="rId31" Type="http://schemas.openxmlformats.org/officeDocument/2006/relationships/hyperlink" Target="https://zoom.us/meeting/register/tJUvce-hqjguHdERpIngq-od5VuooVQk4uNp" TargetMode="External"/><Relationship Id="rId44" Type="http://schemas.openxmlformats.org/officeDocument/2006/relationships/vmlDrawing" Target="../drawings/vmlDrawing1.vml"/><Relationship Id="rId4" Type="http://schemas.openxmlformats.org/officeDocument/2006/relationships/hyperlink" Target="https://zoom.us/meeting/register/tJYsceGupjMoEtJVGUxFbexGB4vn_Akjv3JU" TargetMode="External"/><Relationship Id="rId9" Type="http://schemas.openxmlformats.org/officeDocument/2006/relationships/hyperlink" Target="https://zoom.us/meeting/register/tJEpcu-vqTMiG9a4ZnsSdeeOiFDKBSPephkt" TargetMode="External"/><Relationship Id="rId14" Type="http://schemas.openxmlformats.org/officeDocument/2006/relationships/hyperlink" Target="https://zoom.us/meeting/register/tJAqfuuurjgqHNIUWAZoFGWa4nvdsVN_byDW" TargetMode="External"/><Relationship Id="rId22" Type="http://schemas.openxmlformats.org/officeDocument/2006/relationships/hyperlink" Target="https://zoom.us/meeting/register/tJUrde-spj0jGdbPgzgZsRsq9JI7hyg5Vx33" TargetMode="External"/><Relationship Id="rId27" Type="http://schemas.openxmlformats.org/officeDocument/2006/relationships/hyperlink" Target="https://zoom.us/meeting/register/tJcvdemvqDsoHdzem4fDkHXpEsnVu6WkrMzw" TargetMode="External"/><Relationship Id="rId30" Type="http://schemas.openxmlformats.org/officeDocument/2006/relationships/hyperlink" Target="https://zoom.us/meeting/register/tJErcOyvrDIjG9HIO08M5YhL7pbrzf27iO2D" TargetMode="External"/><Relationship Id="rId35" Type="http://schemas.openxmlformats.org/officeDocument/2006/relationships/hyperlink" Target="https://zoom.us/meeting/register/tJ0pc-2vrjorH9Ack0WkjhO4WDWFbvb3-Yir" TargetMode="External"/><Relationship Id="rId4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Y87"/>
  <sheetViews>
    <sheetView showGridLines="0" zoomScale="90" zoomScaleNormal="90" workbookViewId="0">
      <selection activeCell="AQ53" sqref="AQ53"/>
    </sheetView>
  </sheetViews>
  <sheetFormatPr defaultRowHeight="12.75" x14ac:dyDescent="0.2"/>
  <cols>
    <col min="1" max="1" width="4.85546875" customWidth="1"/>
    <col min="2" max="2" width="41.285156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hidden="1" customWidth="1"/>
    <col min="28" max="28" width="6.5703125" hidden="1" customWidth="1"/>
    <col min="29" max="29" width="17.140625" hidden="1" customWidth="1"/>
    <col min="30" max="30" width="10.28515625" hidden="1" customWidth="1"/>
    <col min="31" max="41" width="0" hidden="1" customWidth="1"/>
    <col min="43" max="43" width="32.28515625" customWidth="1"/>
    <col min="44" max="44" width="44.28515625" customWidth="1"/>
    <col min="45" max="45" width="34.5703125" customWidth="1"/>
    <col min="46" max="46" width="59.28515625" customWidth="1"/>
    <col min="48" max="48" width="36.140625" bestFit="1" customWidth="1"/>
    <col min="50" max="50" width="36.140625" bestFit="1" customWidth="1"/>
    <col min="52" max="52" width="36.140625" bestFit="1" customWidth="1"/>
  </cols>
  <sheetData>
    <row r="1" spans="1:51" s="3" customFormat="1" ht="15" customHeight="1" x14ac:dyDescent="0.2">
      <c r="A1" s="175">
        <f>DATE(AD18,AD20,1)</f>
        <v>45017</v>
      </c>
      <c r="B1" s="175"/>
      <c r="C1" s="175"/>
      <c r="D1" s="175"/>
      <c r="E1" s="175"/>
      <c r="F1" s="175"/>
      <c r="G1" s="175"/>
      <c r="H1" s="175"/>
      <c r="I1" s="11"/>
      <c r="J1" s="11"/>
      <c r="K1" s="178">
        <f>DATE(YEAR(A1),MONTH(A1)-1,1)</f>
        <v>44986</v>
      </c>
      <c r="L1" s="178"/>
      <c r="M1" s="178"/>
      <c r="N1" s="178"/>
      <c r="O1" s="178"/>
      <c r="P1" s="178"/>
      <c r="Q1" s="178"/>
      <c r="S1" s="178">
        <f>DATE(YEAR(A1),MONTH(A1)+1,1)</f>
        <v>45047</v>
      </c>
      <c r="T1" s="178"/>
      <c r="U1" s="178"/>
      <c r="V1" s="178"/>
      <c r="W1" s="178"/>
      <c r="X1" s="178"/>
      <c r="Y1" s="178"/>
    </row>
    <row r="2" spans="1:51" s="3" customFormat="1" ht="11.25" customHeight="1" x14ac:dyDescent="0.2">
      <c r="A2" s="175"/>
      <c r="B2" s="175"/>
      <c r="C2" s="175"/>
      <c r="D2" s="175"/>
      <c r="E2" s="175"/>
      <c r="F2" s="175"/>
      <c r="G2" s="175"/>
      <c r="H2" s="175"/>
      <c r="I2" s="11"/>
      <c r="J2" s="11"/>
      <c r="K2" s="32" t="str">
        <f>INDEX({"S";"M";"T";"W";"T";"F";"S"},1+MOD(start_day+1-2,7))</f>
        <v>S</v>
      </c>
      <c r="L2" s="32" t="str">
        <f>INDEX({"S";"M";"T";"W";"T";"F";"S"},1+MOD(start_day+2-2,7))</f>
        <v>M</v>
      </c>
      <c r="M2" s="32" t="str">
        <f>INDEX({"S";"M";"T";"W";"T";"F";"S"},1+MOD(start_day+3-2,7))</f>
        <v>T</v>
      </c>
      <c r="N2" s="32" t="str">
        <f>INDEX({"S";"M";"T";"W";"T";"F";"S"},1+MOD(start_day+4-2,7))</f>
        <v>W</v>
      </c>
      <c r="O2" s="32" t="str">
        <f>INDEX({"S";"M";"T";"W";"T";"F";"S"},1+MOD(start_day+5-2,7))</f>
        <v>T</v>
      </c>
      <c r="P2" s="32" t="str">
        <f>INDEX({"S";"M";"T";"W";"T";"F";"S"},1+MOD(start_day+6-2,7))</f>
        <v>F</v>
      </c>
      <c r="Q2" s="32" t="str">
        <f>INDEX({"S";"M";"T";"W";"T";"F";"S"},1+MOD(start_day+7-2,7))</f>
        <v>S</v>
      </c>
      <c r="S2" s="32" t="str">
        <f>INDEX({"S";"M";"T";"W";"T";"F";"S"},1+MOD(start_day+1-2,7))</f>
        <v>S</v>
      </c>
      <c r="T2" s="32" t="str">
        <f>INDEX({"S";"M";"T";"W";"T";"F";"S"},1+MOD(start_day+2-2,7))</f>
        <v>M</v>
      </c>
      <c r="U2" s="32" t="str">
        <f>INDEX({"S";"M";"T";"W";"T";"F";"S"},1+MOD(start_day+3-2,7))</f>
        <v>T</v>
      </c>
      <c r="V2" s="32" t="str">
        <f>INDEX({"S";"M";"T";"W";"T";"F";"S"},1+MOD(start_day+4-2,7))</f>
        <v>W</v>
      </c>
      <c r="W2" s="32" t="str">
        <f>INDEX({"S";"M";"T";"W";"T";"F";"S"},1+MOD(start_day+5-2,7))</f>
        <v>T</v>
      </c>
      <c r="X2" s="32" t="str">
        <f>INDEX({"S";"M";"T";"W";"T";"F";"S"},1+MOD(start_day+6-2,7))</f>
        <v>F</v>
      </c>
      <c r="Y2" s="32" t="str">
        <f>INDEX({"S";"M";"T";"W";"T";"F";"S"},1+MOD(start_day+7-2,7))</f>
        <v>S</v>
      </c>
    </row>
    <row r="3" spans="1:51" s="4" customFormat="1" ht="9" customHeight="1" x14ac:dyDescent="0.2">
      <c r="A3" s="175"/>
      <c r="B3" s="175"/>
      <c r="C3" s="175"/>
      <c r="D3" s="175"/>
      <c r="E3" s="175"/>
      <c r="F3" s="175"/>
      <c r="G3" s="175"/>
      <c r="H3" s="175"/>
      <c r="I3" s="11"/>
      <c r="J3" s="11"/>
      <c r="K3" s="19" t="str">
        <f t="shared" ref="K3:Q8" si="0">IF(MONTH($K$1)&lt;&gt;MONTH($K$1-(WEEKDAY($K$1,1)-(start_day-1))-IF((WEEKDAY($K$1,1)-(start_day-1))&lt;=0,7,0)+(ROW(K3)-ROW($K$3))*7+(COLUMN(K3)-COLUMN($K$3)+1)),"",$K$1-(WEEKDAY($K$1,1)-(start_day-1))-IF((WEEKDAY($K$1,1)-(start_day-1))&lt;=0,7,0)+(ROW(K3)-ROW($K$3))*7+(COLUMN(K3)-COLUMN($K$3)+1))</f>
        <v/>
      </c>
      <c r="L3" s="19" t="str">
        <f t="shared" si="0"/>
        <v/>
      </c>
      <c r="M3" s="19" t="str">
        <f t="shared" si="0"/>
        <v/>
      </c>
      <c r="N3" s="19">
        <f t="shared" si="0"/>
        <v>44986</v>
      </c>
      <c r="O3" s="19">
        <f t="shared" si="0"/>
        <v>44987</v>
      </c>
      <c r="P3" s="19">
        <f t="shared" si="0"/>
        <v>44988</v>
      </c>
      <c r="Q3" s="19">
        <f t="shared" si="0"/>
        <v>44989</v>
      </c>
      <c r="R3" s="3"/>
      <c r="S3" s="19" t="str">
        <f t="shared" ref="S3:Y8" si="1">IF(MONTH($S$1)&lt;&gt;MONTH($S$1-(WEEKDAY($S$1,1)-(start_day-1))-IF((WEEKDAY($S$1,1)-(start_day-1))&lt;=0,7,0)+(ROW(S3)-ROW($S$3))*7+(COLUMN(S3)-COLUMN($S$3)+1)),"",$S$1-(WEEKDAY($S$1,1)-(start_day-1))-IF((WEEKDAY($S$1,1)-(start_day-1))&lt;=0,7,0)+(ROW(S3)-ROW($S$3))*7+(COLUMN(S3)-COLUMN($S$3)+1))</f>
        <v/>
      </c>
      <c r="T3" s="19">
        <f t="shared" si="1"/>
        <v>45047</v>
      </c>
      <c r="U3" s="19">
        <f t="shared" si="1"/>
        <v>45048</v>
      </c>
      <c r="V3" s="19">
        <f t="shared" si="1"/>
        <v>45049</v>
      </c>
      <c r="W3" s="19">
        <f t="shared" si="1"/>
        <v>45050</v>
      </c>
      <c r="X3" s="19">
        <f t="shared" si="1"/>
        <v>45051</v>
      </c>
      <c r="Y3" s="19">
        <f t="shared" si="1"/>
        <v>45052</v>
      </c>
      <c r="AB3" s="3"/>
      <c r="AC3" s="3"/>
      <c r="AD3" s="3"/>
      <c r="AE3" s="3"/>
    </row>
    <row r="4" spans="1:51" s="4" customFormat="1" ht="9" customHeight="1" x14ac:dyDescent="0.2">
      <c r="A4" s="175"/>
      <c r="B4" s="175"/>
      <c r="C4" s="175"/>
      <c r="D4" s="175"/>
      <c r="E4" s="175"/>
      <c r="F4" s="175"/>
      <c r="G4" s="175"/>
      <c r="H4" s="175"/>
      <c r="I4" s="11"/>
      <c r="J4" s="11"/>
      <c r="K4" s="19">
        <f t="shared" si="0"/>
        <v>44990</v>
      </c>
      <c r="L4" s="19">
        <f t="shared" si="0"/>
        <v>44991</v>
      </c>
      <c r="M4" s="19">
        <f t="shared" si="0"/>
        <v>44992</v>
      </c>
      <c r="N4" s="19">
        <f t="shared" si="0"/>
        <v>44993</v>
      </c>
      <c r="O4" s="19">
        <f t="shared" si="0"/>
        <v>44994</v>
      </c>
      <c r="P4" s="19">
        <f t="shared" si="0"/>
        <v>44995</v>
      </c>
      <c r="Q4" s="19">
        <f t="shared" si="0"/>
        <v>44996</v>
      </c>
      <c r="R4" s="3"/>
      <c r="S4" s="19">
        <f t="shared" si="1"/>
        <v>45053</v>
      </c>
      <c r="T4" s="19">
        <f t="shared" si="1"/>
        <v>45054</v>
      </c>
      <c r="U4" s="19">
        <f t="shared" si="1"/>
        <v>45055</v>
      </c>
      <c r="V4" s="19">
        <f t="shared" si="1"/>
        <v>45056</v>
      </c>
      <c r="W4" s="19">
        <f t="shared" si="1"/>
        <v>45057</v>
      </c>
      <c r="X4" s="19">
        <f t="shared" si="1"/>
        <v>45058</v>
      </c>
      <c r="Y4" s="19">
        <f t="shared" si="1"/>
        <v>45059</v>
      </c>
      <c r="AB4" s="3"/>
      <c r="AC4" s="3"/>
      <c r="AD4" s="3"/>
      <c r="AE4" s="3"/>
    </row>
    <row r="5" spans="1:51" s="4" customFormat="1" ht="9" customHeight="1" x14ac:dyDescent="0.2">
      <c r="A5" s="175"/>
      <c r="B5" s="175"/>
      <c r="C5" s="175"/>
      <c r="D5" s="175"/>
      <c r="E5" s="175"/>
      <c r="F5" s="175"/>
      <c r="G5" s="175"/>
      <c r="H5" s="175"/>
      <c r="I5" s="11"/>
      <c r="J5" s="11"/>
      <c r="K5" s="19">
        <f t="shared" si="0"/>
        <v>44997</v>
      </c>
      <c r="L5" s="19">
        <f t="shared" si="0"/>
        <v>44998</v>
      </c>
      <c r="M5" s="19">
        <f t="shared" si="0"/>
        <v>44999</v>
      </c>
      <c r="N5" s="19">
        <f t="shared" si="0"/>
        <v>45000</v>
      </c>
      <c r="O5" s="19">
        <f t="shared" si="0"/>
        <v>45001</v>
      </c>
      <c r="P5" s="19">
        <f t="shared" si="0"/>
        <v>45002</v>
      </c>
      <c r="Q5" s="19">
        <f t="shared" si="0"/>
        <v>45003</v>
      </c>
      <c r="R5" s="3"/>
      <c r="S5" s="19">
        <f t="shared" si="1"/>
        <v>45060</v>
      </c>
      <c r="T5" s="19">
        <f t="shared" si="1"/>
        <v>45061</v>
      </c>
      <c r="U5" s="19">
        <f t="shared" si="1"/>
        <v>45062</v>
      </c>
      <c r="V5" s="19">
        <f t="shared" si="1"/>
        <v>45063</v>
      </c>
      <c r="W5" s="19">
        <f t="shared" si="1"/>
        <v>45064</v>
      </c>
      <c r="X5" s="19">
        <f t="shared" si="1"/>
        <v>45065</v>
      </c>
      <c r="Y5" s="19">
        <f t="shared" si="1"/>
        <v>45066</v>
      </c>
      <c r="AB5" s="3"/>
      <c r="AC5" s="3"/>
      <c r="AD5" s="3"/>
      <c r="AE5" s="3"/>
    </row>
    <row r="6" spans="1:51" s="4" customFormat="1" ht="9" customHeight="1" x14ac:dyDescent="0.2">
      <c r="A6" s="175"/>
      <c r="B6" s="175"/>
      <c r="C6" s="175"/>
      <c r="D6" s="175"/>
      <c r="E6" s="175"/>
      <c r="F6" s="175"/>
      <c r="G6" s="175"/>
      <c r="H6" s="175"/>
      <c r="I6" s="11"/>
      <c r="J6" s="11"/>
      <c r="K6" s="19">
        <f t="shared" si="0"/>
        <v>45004</v>
      </c>
      <c r="L6" s="19">
        <f t="shared" si="0"/>
        <v>45005</v>
      </c>
      <c r="M6" s="19">
        <f t="shared" si="0"/>
        <v>45006</v>
      </c>
      <c r="N6" s="19">
        <f t="shared" si="0"/>
        <v>45007</v>
      </c>
      <c r="O6" s="19">
        <f t="shared" si="0"/>
        <v>45008</v>
      </c>
      <c r="P6" s="19">
        <f t="shared" si="0"/>
        <v>45009</v>
      </c>
      <c r="Q6" s="19">
        <f t="shared" si="0"/>
        <v>45010</v>
      </c>
      <c r="R6" s="3"/>
      <c r="S6" s="19">
        <f t="shared" si="1"/>
        <v>45067</v>
      </c>
      <c r="T6" s="19">
        <f t="shared" si="1"/>
        <v>45068</v>
      </c>
      <c r="U6" s="19">
        <f t="shared" si="1"/>
        <v>45069</v>
      </c>
      <c r="V6" s="19">
        <f t="shared" si="1"/>
        <v>45070</v>
      </c>
      <c r="W6" s="19">
        <f t="shared" si="1"/>
        <v>45071</v>
      </c>
      <c r="X6" s="19">
        <f t="shared" si="1"/>
        <v>45072</v>
      </c>
      <c r="Y6" s="19">
        <f t="shared" si="1"/>
        <v>45073</v>
      </c>
      <c r="AB6" s="3"/>
      <c r="AC6" s="3"/>
      <c r="AD6" s="3"/>
      <c r="AE6" s="3"/>
    </row>
    <row r="7" spans="1:51" s="4" customFormat="1" ht="9" customHeight="1" x14ac:dyDescent="0.2">
      <c r="A7" s="175"/>
      <c r="B7" s="175"/>
      <c r="C7" s="175"/>
      <c r="D7" s="175"/>
      <c r="E7" s="175"/>
      <c r="F7" s="175"/>
      <c r="G7" s="175"/>
      <c r="H7" s="175"/>
      <c r="I7" s="11"/>
      <c r="J7" s="11"/>
      <c r="K7" s="19">
        <f t="shared" si="0"/>
        <v>45011</v>
      </c>
      <c r="L7" s="19">
        <f t="shared" si="0"/>
        <v>45012</v>
      </c>
      <c r="M7" s="19">
        <f t="shared" si="0"/>
        <v>45013</v>
      </c>
      <c r="N7" s="19">
        <f t="shared" si="0"/>
        <v>45014</v>
      </c>
      <c r="O7" s="19">
        <f t="shared" si="0"/>
        <v>45015</v>
      </c>
      <c r="P7" s="19">
        <f t="shared" si="0"/>
        <v>45016</v>
      </c>
      <c r="Q7" s="19" t="str">
        <f t="shared" si="0"/>
        <v/>
      </c>
      <c r="R7" s="3"/>
      <c r="S7" s="19">
        <f t="shared" si="1"/>
        <v>45074</v>
      </c>
      <c r="T7" s="19">
        <f t="shared" si="1"/>
        <v>45075</v>
      </c>
      <c r="U7" s="19">
        <f t="shared" si="1"/>
        <v>45076</v>
      </c>
      <c r="V7" s="19">
        <f t="shared" si="1"/>
        <v>45077</v>
      </c>
      <c r="W7" s="19" t="str">
        <f t="shared" si="1"/>
        <v/>
      </c>
      <c r="X7" s="19" t="str">
        <f t="shared" si="1"/>
        <v/>
      </c>
      <c r="Y7" s="19" t="str">
        <f t="shared" si="1"/>
        <v/>
      </c>
      <c r="AB7" s="3"/>
      <c r="AC7" s="3"/>
      <c r="AD7" s="3"/>
      <c r="AE7" s="3"/>
    </row>
    <row r="8" spans="1:51" s="5" customFormat="1" ht="9" customHeight="1" thickBot="1" x14ac:dyDescent="0.25">
      <c r="A8" s="23"/>
      <c r="B8" s="23"/>
      <c r="C8" s="23"/>
      <c r="D8" s="23"/>
      <c r="E8" s="23"/>
      <c r="F8" s="23"/>
      <c r="G8" s="23"/>
      <c r="H8" s="23"/>
      <c r="I8" s="22"/>
      <c r="J8" s="22"/>
      <c r="K8" s="19" t="str">
        <f t="shared" si="0"/>
        <v/>
      </c>
      <c r="L8" s="19" t="str">
        <f t="shared" si="0"/>
        <v/>
      </c>
      <c r="M8" s="19" t="str">
        <f t="shared" si="0"/>
        <v/>
      </c>
      <c r="N8" s="19" t="str">
        <f t="shared" si="0"/>
        <v/>
      </c>
      <c r="O8" s="19" t="str">
        <f t="shared" si="0"/>
        <v/>
      </c>
      <c r="P8" s="19" t="str">
        <f t="shared" si="0"/>
        <v/>
      </c>
      <c r="Q8" s="19" t="str">
        <f t="shared" si="0"/>
        <v/>
      </c>
      <c r="R8" s="20"/>
      <c r="S8" s="19" t="str">
        <f t="shared" si="1"/>
        <v/>
      </c>
      <c r="T8" s="19" t="str">
        <f t="shared" si="1"/>
        <v/>
      </c>
      <c r="U8" s="19" t="str">
        <f t="shared" si="1"/>
        <v/>
      </c>
      <c r="V8" s="19" t="str">
        <f t="shared" si="1"/>
        <v/>
      </c>
      <c r="W8" s="19" t="str">
        <f t="shared" si="1"/>
        <v/>
      </c>
      <c r="X8" s="19" t="str">
        <f t="shared" si="1"/>
        <v/>
      </c>
      <c r="Y8" s="19" t="str">
        <f t="shared" si="1"/>
        <v/>
      </c>
      <c r="Z8" s="21"/>
    </row>
    <row r="9" spans="1:51" s="1" customFormat="1" ht="21" customHeight="1" x14ac:dyDescent="0.25">
      <c r="A9" s="176">
        <f>A10</f>
        <v>45011</v>
      </c>
      <c r="B9" s="177"/>
      <c r="C9" s="177">
        <f>C10</f>
        <v>45012</v>
      </c>
      <c r="D9" s="177"/>
      <c r="E9" s="177">
        <f>E10</f>
        <v>45013</v>
      </c>
      <c r="F9" s="177"/>
      <c r="G9" s="177">
        <f>G10</f>
        <v>45014</v>
      </c>
      <c r="H9" s="177"/>
      <c r="I9" s="177">
        <f>I10</f>
        <v>45015</v>
      </c>
      <c r="J9" s="177"/>
      <c r="K9" s="177">
        <f>K10</f>
        <v>45016</v>
      </c>
      <c r="L9" s="177"/>
      <c r="M9" s="177"/>
      <c r="N9" s="177"/>
      <c r="O9" s="177"/>
      <c r="P9" s="177"/>
      <c r="Q9" s="177"/>
      <c r="R9" s="177"/>
      <c r="S9" s="177"/>
      <c r="T9" s="177"/>
      <c r="U9" s="177"/>
      <c r="V9" s="177"/>
      <c r="W9" s="177"/>
      <c r="X9" s="177"/>
      <c r="Y9" s="177"/>
      <c r="Z9" s="179"/>
      <c r="AB9" s="30" t="s">
        <v>19</v>
      </c>
      <c r="AC9" s="28"/>
      <c r="AD9" s="28"/>
      <c r="AE9" s="28"/>
      <c r="AF9" s="28"/>
      <c r="AQ9" s="69" t="s">
        <v>20</v>
      </c>
      <c r="AR9" s="70" t="s">
        <v>21</v>
      </c>
      <c r="AS9" s="71" t="s">
        <v>22</v>
      </c>
      <c r="AT9" s="72" t="s">
        <v>23</v>
      </c>
    </row>
    <row r="10" spans="1:51" s="1" customFormat="1" ht="18" x14ac:dyDescent="0.2">
      <c r="A10" s="14">
        <f>$A$1-(WEEKDAY($A$1,1)-(start_day-1))-IF((WEEKDAY($A$1,1)-(start_day-1))&lt;=0,7,0)+1</f>
        <v>45011</v>
      </c>
      <c r="B10" s="15"/>
      <c r="C10" s="12">
        <f>A10+1</f>
        <v>45012</v>
      </c>
      <c r="D10" s="13"/>
      <c r="E10" s="12">
        <f>C10+1</f>
        <v>45013</v>
      </c>
      <c r="F10" s="13"/>
      <c r="G10" s="12">
        <f>E10+1</f>
        <v>45014</v>
      </c>
      <c r="H10" s="13"/>
      <c r="I10" s="12">
        <f>G10+1</f>
        <v>45015</v>
      </c>
      <c r="J10" s="13"/>
      <c r="K10" s="171">
        <f>I10+1</f>
        <v>45016</v>
      </c>
      <c r="L10" s="172"/>
      <c r="M10" s="162"/>
      <c r="N10" s="162"/>
      <c r="O10" s="162"/>
      <c r="P10" s="162"/>
      <c r="Q10" s="162"/>
      <c r="R10" s="163"/>
      <c r="S10" s="173">
        <f>K10+1</f>
        <v>45017</v>
      </c>
      <c r="T10" s="174"/>
      <c r="U10" s="169"/>
      <c r="V10" s="169"/>
      <c r="W10" s="169"/>
      <c r="X10" s="169"/>
      <c r="Y10" s="169"/>
      <c r="Z10" s="170"/>
      <c r="AB10" s="31" t="s">
        <v>24</v>
      </c>
      <c r="AC10" s="29"/>
      <c r="AD10" s="29"/>
      <c r="AE10" s="29"/>
      <c r="AF10" s="29"/>
      <c r="AQ10" s="43" t="s">
        <v>3</v>
      </c>
      <c r="AR10" s="44" t="s">
        <v>2</v>
      </c>
      <c r="AS10" s="45" t="s">
        <v>0</v>
      </c>
      <c r="AT10" s="46" t="s">
        <v>4</v>
      </c>
    </row>
    <row r="11" spans="1:51" s="1" customFormat="1" ht="15.75" x14ac:dyDescent="0.2">
      <c r="A11" s="144"/>
      <c r="B11" s="145"/>
      <c r="C11" s="141"/>
      <c r="D11" s="142"/>
      <c r="E11" s="141"/>
      <c r="F11" s="142"/>
      <c r="G11" s="141"/>
      <c r="H11" s="142"/>
      <c r="I11" s="141"/>
      <c r="J11" s="142"/>
      <c r="K11" s="141"/>
      <c r="L11" s="143"/>
      <c r="M11" s="143"/>
      <c r="N11" s="143"/>
      <c r="O11" s="143"/>
      <c r="P11" s="143"/>
      <c r="Q11" s="143"/>
      <c r="R11" s="142"/>
      <c r="S11" s="144"/>
      <c r="T11" s="145"/>
      <c r="U11" s="145"/>
      <c r="V11" s="145"/>
      <c r="W11" s="145"/>
      <c r="X11" s="145"/>
      <c r="Y11" s="145"/>
      <c r="Z11" s="146"/>
      <c r="AQ11" s="47"/>
      <c r="AR11" s="48" t="s">
        <v>25</v>
      </c>
      <c r="AS11" s="49" t="s">
        <v>1</v>
      </c>
      <c r="AT11" s="50" t="s">
        <v>5</v>
      </c>
    </row>
    <row r="12" spans="1:51" s="1" customFormat="1" ht="15.75" x14ac:dyDescent="0.2">
      <c r="A12" s="144"/>
      <c r="B12" s="145"/>
      <c r="C12" s="141"/>
      <c r="D12" s="142"/>
      <c r="E12" s="141"/>
      <c r="F12" s="142"/>
      <c r="G12" s="141"/>
      <c r="H12" s="142"/>
      <c r="I12" s="141"/>
      <c r="J12" s="142"/>
      <c r="K12" s="141"/>
      <c r="L12" s="143"/>
      <c r="M12" s="143"/>
      <c r="N12" s="143"/>
      <c r="O12" s="143"/>
      <c r="P12" s="143"/>
      <c r="Q12" s="143"/>
      <c r="R12" s="142"/>
      <c r="S12" s="144"/>
      <c r="T12" s="145"/>
      <c r="U12" s="145"/>
      <c r="V12" s="145"/>
      <c r="W12" s="145"/>
      <c r="X12" s="145"/>
      <c r="Y12" s="145"/>
      <c r="Z12" s="146"/>
      <c r="AQ12" s="51"/>
      <c r="AR12" s="52" t="s">
        <v>6</v>
      </c>
      <c r="AS12" s="53" t="s">
        <v>8</v>
      </c>
      <c r="AT12" s="50" t="s">
        <v>26</v>
      </c>
    </row>
    <row r="13" spans="1:51" s="1" customFormat="1" ht="15.75" x14ac:dyDescent="0.2">
      <c r="A13" s="144"/>
      <c r="B13" s="145"/>
      <c r="C13" s="141"/>
      <c r="D13" s="142"/>
      <c r="E13" s="141"/>
      <c r="F13" s="142"/>
      <c r="G13" s="141"/>
      <c r="H13" s="142"/>
      <c r="I13" s="141"/>
      <c r="J13" s="142"/>
      <c r="K13" s="141"/>
      <c r="L13" s="143"/>
      <c r="M13" s="143"/>
      <c r="N13" s="143"/>
      <c r="O13" s="143"/>
      <c r="P13" s="143"/>
      <c r="Q13" s="143"/>
      <c r="R13" s="142"/>
      <c r="S13" s="144"/>
      <c r="T13" s="145"/>
      <c r="U13" s="145"/>
      <c r="V13" s="145"/>
      <c r="W13" s="145"/>
      <c r="X13" s="145"/>
      <c r="Y13" s="145"/>
      <c r="Z13" s="146"/>
      <c r="AQ13" s="51"/>
      <c r="AR13" s="53" t="s">
        <v>9</v>
      </c>
      <c r="AS13" s="49" t="s">
        <v>27</v>
      </c>
      <c r="AT13" s="54" t="s">
        <v>7</v>
      </c>
    </row>
    <row r="14" spans="1:51" s="1" customFormat="1" ht="15.75" x14ac:dyDescent="0.2">
      <c r="A14" s="144"/>
      <c r="B14" s="145"/>
      <c r="C14" s="141"/>
      <c r="D14" s="142"/>
      <c r="E14" s="141"/>
      <c r="F14" s="142"/>
      <c r="G14" s="141"/>
      <c r="H14" s="142"/>
      <c r="I14" s="141"/>
      <c r="J14" s="142"/>
      <c r="K14" s="141"/>
      <c r="L14" s="143"/>
      <c r="M14" s="143"/>
      <c r="N14" s="143"/>
      <c r="O14" s="143"/>
      <c r="P14" s="143"/>
      <c r="Q14" s="143"/>
      <c r="R14" s="142"/>
      <c r="S14" s="144"/>
      <c r="T14" s="145"/>
      <c r="U14" s="145"/>
      <c r="V14" s="145"/>
      <c r="W14" s="145"/>
      <c r="X14" s="145"/>
      <c r="Y14" s="145"/>
      <c r="Z14" s="146"/>
      <c r="AQ14" s="55"/>
      <c r="AR14" s="56" t="s">
        <v>11</v>
      </c>
      <c r="AS14" s="57"/>
      <c r="AT14" s="50" t="s">
        <v>10</v>
      </c>
    </row>
    <row r="15" spans="1:51" s="2" customFormat="1" ht="17.25" customHeight="1" x14ac:dyDescent="0.2">
      <c r="A15" s="180"/>
      <c r="B15" s="181"/>
      <c r="C15" s="182"/>
      <c r="D15" s="183"/>
      <c r="E15" s="182"/>
      <c r="F15" s="183"/>
      <c r="G15" s="182"/>
      <c r="H15" s="183"/>
      <c r="I15" s="182"/>
      <c r="J15" s="183"/>
      <c r="K15" s="182"/>
      <c r="L15" s="184"/>
      <c r="M15" s="184"/>
      <c r="N15" s="184"/>
      <c r="O15" s="184"/>
      <c r="P15" s="184"/>
      <c r="Q15" s="184"/>
      <c r="R15" s="183"/>
      <c r="S15" s="180"/>
      <c r="T15" s="181"/>
      <c r="U15" s="181"/>
      <c r="V15" s="181"/>
      <c r="W15" s="181"/>
      <c r="X15" s="181"/>
      <c r="Y15" s="181"/>
      <c r="Z15" s="191"/>
      <c r="AA15" s="1"/>
      <c r="AQ15" s="58"/>
      <c r="AR15" s="59"/>
      <c r="AS15" s="48"/>
      <c r="AT15" s="60"/>
      <c r="AU15" s="41"/>
      <c r="AW15" s="41"/>
      <c r="AY15" s="41"/>
    </row>
    <row r="16" spans="1:51" s="1" customFormat="1" ht="18.75" customHeight="1" x14ac:dyDescent="0.2">
      <c r="A16" s="14">
        <f>S10+1</f>
        <v>45018</v>
      </c>
      <c r="B16" s="15"/>
      <c r="C16" s="12">
        <f>A16+1</f>
        <v>45019</v>
      </c>
      <c r="D16" s="13"/>
      <c r="E16" s="12">
        <f>C16+1</f>
        <v>45020</v>
      </c>
      <c r="F16" s="13"/>
      <c r="G16" s="12">
        <f>E16+1</f>
        <v>45021</v>
      </c>
      <c r="H16" s="13"/>
      <c r="I16" s="12">
        <f>G16+1</f>
        <v>45022</v>
      </c>
      <c r="J16" s="13"/>
      <c r="K16" s="171">
        <f>I16+1</f>
        <v>45023</v>
      </c>
      <c r="L16" s="172"/>
      <c r="M16" s="162"/>
      <c r="N16" s="162"/>
      <c r="O16" s="162"/>
      <c r="P16" s="162"/>
      <c r="Q16" s="162"/>
      <c r="R16" s="163"/>
      <c r="S16" s="173">
        <f>K16+1</f>
        <v>45024</v>
      </c>
      <c r="T16" s="174"/>
      <c r="U16" s="169"/>
      <c r="V16" s="169"/>
      <c r="W16" s="169"/>
      <c r="X16" s="169"/>
      <c r="Y16" s="169"/>
      <c r="Z16" s="170"/>
      <c r="AB16" s="24" t="s">
        <v>28</v>
      </c>
      <c r="AC16" s="10"/>
      <c r="AD16" s="10"/>
      <c r="AQ16" s="51"/>
      <c r="AR16" s="49"/>
      <c r="AS16" s="45"/>
      <c r="AT16" s="61"/>
      <c r="AU16" s="41"/>
      <c r="AW16" s="41"/>
      <c r="AY16" s="41"/>
    </row>
    <row r="17" spans="1:51" s="1" customFormat="1" ht="17.25" customHeight="1" x14ac:dyDescent="0.2">
      <c r="A17" s="157" t="s">
        <v>4</v>
      </c>
      <c r="B17" s="157"/>
      <c r="C17" s="140"/>
      <c r="D17" s="140"/>
      <c r="E17" s="140"/>
      <c r="F17" s="140"/>
      <c r="G17" s="140"/>
      <c r="H17" s="140"/>
      <c r="I17" s="140"/>
      <c r="J17" s="140"/>
      <c r="K17" s="140"/>
      <c r="L17" s="140"/>
      <c r="M17" s="140"/>
      <c r="N17" s="140"/>
      <c r="O17" s="140"/>
      <c r="P17" s="140"/>
      <c r="Q17" s="140"/>
      <c r="R17" s="140"/>
      <c r="S17" s="145"/>
      <c r="T17" s="145"/>
      <c r="U17" s="145"/>
      <c r="V17" s="145"/>
      <c r="W17" s="145"/>
      <c r="X17" s="145"/>
      <c r="Y17" s="145"/>
      <c r="Z17" s="146"/>
      <c r="AB17" s="10"/>
      <c r="AQ17" s="51"/>
      <c r="AR17" s="49"/>
      <c r="AS17" s="45"/>
      <c r="AT17" s="61"/>
      <c r="AU17" s="41"/>
      <c r="AW17" s="41"/>
      <c r="AY17" s="41"/>
    </row>
    <row r="18" spans="1:51" s="1" customFormat="1" ht="17.25" customHeight="1" x14ac:dyDescent="0.2">
      <c r="A18" s="157" t="s">
        <v>5</v>
      </c>
      <c r="B18" s="157"/>
      <c r="C18" s="140"/>
      <c r="D18" s="140"/>
      <c r="E18" s="140"/>
      <c r="F18" s="140"/>
      <c r="G18" s="140"/>
      <c r="H18" s="140"/>
      <c r="I18" s="140"/>
      <c r="J18" s="140"/>
      <c r="K18" s="140"/>
      <c r="L18" s="140"/>
      <c r="M18" s="140"/>
      <c r="N18" s="140"/>
      <c r="O18" s="140"/>
      <c r="P18" s="140"/>
      <c r="Q18" s="140"/>
      <c r="R18" s="140"/>
      <c r="S18" s="145"/>
      <c r="T18" s="145"/>
      <c r="U18" s="145"/>
      <c r="V18" s="145"/>
      <c r="W18" s="145"/>
      <c r="X18" s="145"/>
      <c r="Y18" s="145"/>
      <c r="Z18" s="146"/>
      <c r="AB18" s="10"/>
      <c r="AC18" s="25" t="s">
        <v>29</v>
      </c>
      <c r="AD18" s="26">
        <v>2023</v>
      </c>
      <c r="AQ18" s="51"/>
      <c r="AR18" s="49"/>
      <c r="AS18" s="45"/>
      <c r="AT18" s="61"/>
      <c r="AU18" s="41"/>
      <c r="AW18" s="41"/>
      <c r="AY18" s="41"/>
    </row>
    <row r="19" spans="1:51" s="1" customFormat="1" ht="15.75" customHeight="1" x14ac:dyDescent="0.2">
      <c r="A19" s="157" t="s">
        <v>30</v>
      </c>
      <c r="B19" s="157"/>
      <c r="C19" s="140"/>
      <c r="D19" s="140"/>
      <c r="E19" s="140"/>
      <c r="F19" s="140"/>
      <c r="G19" s="140"/>
      <c r="H19" s="140"/>
      <c r="I19" s="140"/>
      <c r="J19" s="140"/>
      <c r="K19" s="140"/>
      <c r="L19" s="140"/>
      <c r="M19" s="140"/>
      <c r="N19" s="140"/>
      <c r="O19" s="140"/>
      <c r="P19" s="140"/>
      <c r="Q19" s="140"/>
      <c r="R19" s="140"/>
      <c r="S19" s="145"/>
      <c r="T19" s="145"/>
      <c r="U19" s="145"/>
      <c r="V19" s="145"/>
      <c r="W19" s="145"/>
      <c r="X19" s="145"/>
      <c r="Y19" s="145"/>
      <c r="Z19" s="146"/>
      <c r="AB19" s="10"/>
      <c r="AQ19" s="62"/>
      <c r="AR19" s="59"/>
      <c r="AS19" s="63"/>
      <c r="AT19" s="64"/>
      <c r="AU19" s="41"/>
      <c r="AW19" s="41"/>
      <c r="AY19" s="41"/>
    </row>
    <row r="20" spans="1:51" s="1" customFormat="1" ht="18.75" customHeight="1" thickBot="1" x14ac:dyDescent="0.25">
      <c r="A20" s="185" t="s">
        <v>7</v>
      </c>
      <c r="B20" s="185"/>
      <c r="C20" s="140"/>
      <c r="D20" s="140"/>
      <c r="E20" s="140"/>
      <c r="F20" s="140"/>
      <c r="G20" s="140"/>
      <c r="H20" s="140"/>
      <c r="I20" s="140"/>
      <c r="J20" s="140"/>
      <c r="K20" s="140"/>
      <c r="L20" s="140"/>
      <c r="M20" s="140"/>
      <c r="N20" s="140"/>
      <c r="O20" s="140"/>
      <c r="P20" s="140"/>
      <c r="Q20" s="140"/>
      <c r="R20" s="140"/>
      <c r="S20" s="145"/>
      <c r="T20" s="145"/>
      <c r="U20" s="145"/>
      <c r="V20" s="145"/>
      <c r="W20" s="145"/>
      <c r="X20" s="145"/>
      <c r="Y20" s="145"/>
      <c r="Z20" s="146"/>
      <c r="AB20" s="10"/>
      <c r="AC20" s="25" t="s">
        <v>31</v>
      </c>
      <c r="AD20" s="26">
        <v>4</v>
      </c>
      <c r="AQ20" s="65"/>
      <c r="AR20" s="66"/>
      <c r="AS20" s="67"/>
      <c r="AT20" s="68"/>
      <c r="AU20" s="41"/>
      <c r="AW20" s="41"/>
      <c r="AY20" s="41"/>
    </row>
    <row r="21" spans="1:51" s="2" customFormat="1" ht="15.75" x14ac:dyDescent="0.2">
      <c r="A21" s="157" t="s">
        <v>10</v>
      </c>
      <c r="B21" s="157"/>
      <c r="C21" s="140"/>
      <c r="D21" s="140"/>
      <c r="E21" s="140"/>
      <c r="F21" s="140"/>
      <c r="G21" s="140"/>
      <c r="H21" s="140"/>
      <c r="I21" s="140"/>
      <c r="J21" s="140"/>
      <c r="K21" s="140"/>
      <c r="L21" s="140"/>
      <c r="M21" s="140"/>
      <c r="N21" s="140"/>
      <c r="O21" s="140"/>
      <c r="P21" s="140"/>
      <c r="Q21" s="140"/>
      <c r="R21" s="140"/>
      <c r="S21" s="37"/>
      <c r="T21" s="37"/>
      <c r="U21" s="37"/>
      <c r="V21" s="37"/>
      <c r="W21" s="37"/>
      <c r="X21" s="37"/>
      <c r="Y21" s="37"/>
      <c r="Z21" s="38"/>
      <c r="AA21" s="1"/>
      <c r="AB21" s="1"/>
      <c r="AC21" s="1"/>
      <c r="AD21" s="1"/>
      <c r="AE21" s="1"/>
      <c r="AU21" s="41"/>
      <c r="AW21" s="41"/>
      <c r="AY21" s="41"/>
    </row>
    <row r="22" spans="1:51" s="1" customFormat="1" ht="15.75" x14ac:dyDescent="0.2">
      <c r="A22" s="186" t="s">
        <v>0</v>
      </c>
      <c r="B22" s="186"/>
      <c r="C22" s="140"/>
      <c r="D22" s="140"/>
      <c r="E22" s="140"/>
      <c r="F22" s="140"/>
      <c r="G22" s="140"/>
      <c r="H22" s="140"/>
      <c r="I22" s="140"/>
      <c r="J22" s="140"/>
      <c r="K22" s="140"/>
      <c r="L22" s="140"/>
      <c r="M22" s="140"/>
      <c r="N22" s="140"/>
      <c r="O22" s="140"/>
      <c r="P22" s="140"/>
      <c r="Q22" s="140"/>
      <c r="R22" s="140"/>
      <c r="S22" s="37"/>
      <c r="T22" s="37"/>
      <c r="U22" s="37"/>
      <c r="V22" s="37"/>
      <c r="W22" s="37"/>
      <c r="X22" s="37"/>
      <c r="Y22" s="37"/>
      <c r="Z22" s="38"/>
      <c r="AB22" s="24" t="s">
        <v>32</v>
      </c>
      <c r="AC22" s="2"/>
      <c r="AD22" s="2"/>
      <c r="AE22" s="2"/>
      <c r="AU22" s="41"/>
      <c r="AW22" s="41"/>
      <c r="AY22" s="41"/>
    </row>
    <row r="23" spans="1:51" s="1" customFormat="1" ht="15.75" x14ac:dyDescent="0.2">
      <c r="A23" s="186" t="s">
        <v>6</v>
      </c>
      <c r="B23" s="186"/>
      <c r="C23" s="140"/>
      <c r="D23" s="140"/>
      <c r="E23" s="140"/>
      <c r="F23" s="140"/>
      <c r="G23" s="140"/>
      <c r="H23" s="140"/>
      <c r="I23" s="140"/>
      <c r="J23" s="140"/>
      <c r="K23" s="140"/>
      <c r="L23" s="140"/>
      <c r="M23" s="140"/>
      <c r="N23" s="140"/>
      <c r="O23" s="140"/>
      <c r="P23" s="140"/>
      <c r="Q23" s="140"/>
      <c r="R23" s="140"/>
      <c r="S23" s="37"/>
      <c r="T23" s="37"/>
      <c r="U23" s="37"/>
      <c r="V23" s="37"/>
      <c r="W23" s="37"/>
      <c r="X23" s="37"/>
      <c r="Y23" s="37"/>
      <c r="Z23" s="38"/>
      <c r="AC23" s="10"/>
      <c r="AD23" s="10"/>
      <c r="AU23" s="41"/>
      <c r="AW23" s="41"/>
      <c r="AY23" s="41"/>
    </row>
    <row r="24" spans="1:51" s="1" customFormat="1" ht="15.75" x14ac:dyDescent="0.2">
      <c r="A24" s="157" t="s">
        <v>8</v>
      </c>
      <c r="B24" s="157"/>
      <c r="C24" s="140"/>
      <c r="D24" s="140"/>
      <c r="E24" s="140"/>
      <c r="F24" s="140"/>
      <c r="G24" s="140"/>
      <c r="H24" s="140"/>
      <c r="I24" s="140"/>
      <c r="J24" s="140"/>
      <c r="K24" s="140"/>
      <c r="L24" s="140"/>
      <c r="M24" s="140"/>
      <c r="N24" s="140"/>
      <c r="O24" s="140"/>
      <c r="P24" s="140"/>
      <c r="Q24" s="140"/>
      <c r="R24" s="140"/>
      <c r="S24" s="37"/>
      <c r="T24" s="37"/>
      <c r="U24" s="37"/>
      <c r="V24" s="37"/>
      <c r="W24" s="37"/>
      <c r="X24" s="37"/>
      <c r="Y24" s="37"/>
      <c r="Z24" s="38"/>
      <c r="AB24" s="10"/>
      <c r="AC24" s="25" t="s">
        <v>33</v>
      </c>
      <c r="AD24" s="26">
        <v>1</v>
      </c>
      <c r="AE24" s="2"/>
      <c r="AU24" s="41"/>
      <c r="AW24" s="41"/>
      <c r="AY24" s="41"/>
    </row>
    <row r="25" spans="1:51" s="1" customFormat="1" ht="15.75" x14ac:dyDescent="0.2">
      <c r="A25" s="186" t="s">
        <v>25</v>
      </c>
      <c r="B25" s="186"/>
      <c r="C25" s="140"/>
      <c r="D25" s="140"/>
      <c r="E25" s="140"/>
      <c r="F25" s="140"/>
      <c r="G25" s="140"/>
      <c r="H25" s="140"/>
      <c r="I25" s="140"/>
      <c r="J25" s="140"/>
      <c r="K25" s="140"/>
      <c r="L25" s="140"/>
      <c r="M25" s="140"/>
      <c r="N25" s="140"/>
      <c r="O25" s="140"/>
      <c r="P25" s="140"/>
      <c r="Q25" s="140"/>
      <c r="R25" s="140"/>
      <c r="S25" s="37"/>
      <c r="T25" s="37"/>
      <c r="U25" s="37"/>
      <c r="V25" s="37"/>
      <c r="W25" s="37"/>
      <c r="X25" s="37"/>
      <c r="Y25" s="37"/>
      <c r="Z25" s="38"/>
      <c r="AB25" s="10"/>
      <c r="AC25" s="10"/>
      <c r="AD25" s="10"/>
      <c r="AU25" s="41"/>
      <c r="AW25" s="41"/>
      <c r="AY25" s="41"/>
    </row>
    <row r="26" spans="1:51" s="1" customFormat="1" ht="15.75" x14ac:dyDescent="0.2">
      <c r="A26" s="187" t="s">
        <v>3</v>
      </c>
      <c r="B26" s="187"/>
      <c r="C26" s="140"/>
      <c r="D26" s="140"/>
      <c r="E26" s="140"/>
      <c r="F26" s="140"/>
      <c r="G26" s="140"/>
      <c r="H26" s="140"/>
      <c r="I26" s="140"/>
      <c r="J26" s="140"/>
      <c r="K26" s="140"/>
      <c r="L26" s="140"/>
      <c r="M26" s="140"/>
      <c r="N26" s="140"/>
      <c r="O26" s="140"/>
      <c r="P26" s="140"/>
      <c r="Q26" s="140"/>
      <c r="R26" s="140"/>
      <c r="S26" s="37"/>
      <c r="T26" s="37"/>
      <c r="U26" s="37"/>
      <c r="V26" s="37"/>
      <c r="W26" s="37"/>
      <c r="X26" s="37"/>
      <c r="Y26" s="37"/>
      <c r="Z26" s="38"/>
      <c r="AD26" s="10"/>
      <c r="AU26" s="41"/>
      <c r="AW26" s="41"/>
      <c r="AY26" s="41"/>
    </row>
    <row r="27" spans="1:51" s="2" customFormat="1" ht="15.75" x14ac:dyDescent="0.2">
      <c r="A27" s="157" t="s">
        <v>2</v>
      </c>
      <c r="B27" s="157"/>
      <c r="C27" s="140"/>
      <c r="D27" s="140"/>
      <c r="E27" s="140"/>
      <c r="F27" s="140"/>
      <c r="G27" s="140"/>
      <c r="H27" s="140"/>
      <c r="I27" s="140"/>
      <c r="J27" s="140"/>
      <c r="K27" s="140"/>
      <c r="L27" s="140"/>
      <c r="M27" s="140"/>
      <c r="N27" s="140"/>
      <c r="O27" s="140"/>
      <c r="P27" s="140"/>
      <c r="Q27" s="140"/>
      <c r="R27" s="140"/>
      <c r="S27" s="37"/>
      <c r="T27" s="37"/>
      <c r="U27" s="37"/>
      <c r="V27" s="37"/>
      <c r="W27" s="37"/>
      <c r="X27" s="37"/>
      <c r="Y27" s="37"/>
      <c r="Z27" s="38"/>
      <c r="AA27" s="1"/>
      <c r="AD27" s="10"/>
      <c r="AE27" s="1"/>
      <c r="AQ27" s="1"/>
      <c r="AR27" s="1"/>
      <c r="AS27" s="1"/>
      <c r="AT27" s="1"/>
      <c r="AU27" s="41"/>
      <c r="AW27" s="41"/>
      <c r="AY27" s="41"/>
    </row>
    <row r="28" spans="1:51" s="1" customFormat="1" ht="15.75" x14ac:dyDescent="0.2">
      <c r="A28" s="157" t="s">
        <v>9</v>
      </c>
      <c r="B28" s="157"/>
      <c r="C28" s="140"/>
      <c r="D28" s="140"/>
      <c r="E28" s="140"/>
      <c r="F28" s="140"/>
      <c r="G28" s="140"/>
      <c r="H28" s="140"/>
      <c r="I28" s="140"/>
      <c r="J28" s="140"/>
      <c r="K28" s="140"/>
      <c r="L28" s="140"/>
      <c r="M28" s="140"/>
      <c r="N28" s="140"/>
      <c r="O28" s="140"/>
      <c r="P28" s="140"/>
      <c r="Q28" s="140"/>
      <c r="R28" s="140"/>
      <c r="S28" s="37"/>
      <c r="T28" s="37"/>
      <c r="U28" s="37"/>
      <c r="V28" s="37"/>
      <c r="W28" s="37"/>
      <c r="X28" s="37"/>
      <c r="Y28" s="37"/>
      <c r="Z28" s="38"/>
      <c r="AB28" s="24" t="s">
        <v>34</v>
      </c>
      <c r="AC28" s="10"/>
      <c r="AD28" s="10"/>
      <c r="AU28" s="41"/>
      <c r="AW28" s="41"/>
      <c r="AY28" s="41"/>
    </row>
    <row r="29" spans="1:51" s="1" customFormat="1" ht="12" customHeight="1" x14ac:dyDescent="0.2">
      <c r="A29" s="145"/>
      <c r="B29" s="145"/>
      <c r="C29" s="35"/>
      <c r="D29" s="34"/>
      <c r="E29" s="33"/>
      <c r="F29" s="34"/>
      <c r="G29" s="33"/>
      <c r="H29" s="34"/>
      <c r="I29" s="33"/>
      <c r="J29" s="34"/>
      <c r="K29" s="33"/>
      <c r="L29" s="35"/>
      <c r="M29" s="35"/>
      <c r="N29" s="35"/>
      <c r="O29" s="35"/>
      <c r="P29" s="35"/>
      <c r="Q29" s="35"/>
      <c r="R29" s="34"/>
      <c r="S29" s="36"/>
      <c r="T29" s="37"/>
      <c r="U29" s="37"/>
      <c r="V29" s="37"/>
      <c r="W29" s="37"/>
      <c r="X29" s="37"/>
      <c r="Y29" s="37"/>
      <c r="Z29" s="38"/>
      <c r="AB29" s="10"/>
      <c r="AC29" s="27" t="s">
        <v>35</v>
      </c>
      <c r="AD29" s="10"/>
      <c r="AQ29" s="2"/>
      <c r="AR29" s="2"/>
      <c r="AS29" s="2"/>
      <c r="AT29" s="2"/>
      <c r="AU29" s="41"/>
      <c r="AW29" s="41"/>
      <c r="AY29" s="41"/>
    </row>
    <row r="30" spans="1:51" s="1" customFormat="1" ht="13.35" customHeight="1" x14ac:dyDescent="0.2">
      <c r="A30" s="39" t="s">
        <v>36</v>
      </c>
      <c r="B30" s="39"/>
      <c r="C30" s="35"/>
      <c r="D30" s="34"/>
      <c r="E30" s="33"/>
      <c r="F30" s="34"/>
      <c r="G30" s="33"/>
      <c r="H30" s="34"/>
      <c r="I30" s="33"/>
      <c r="J30" s="34"/>
      <c r="K30" s="33"/>
      <c r="L30" s="35"/>
      <c r="M30" s="35"/>
      <c r="N30" s="35"/>
      <c r="O30" s="35"/>
      <c r="P30" s="35"/>
      <c r="Q30" s="35"/>
      <c r="R30" s="34"/>
      <c r="S30" s="36"/>
      <c r="T30" s="37"/>
      <c r="U30" s="37"/>
      <c r="V30" s="37"/>
      <c r="W30" s="37"/>
      <c r="X30" s="37"/>
      <c r="Y30" s="37"/>
      <c r="Z30" s="38"/>
      <c r="AB30" s="10"/>
      <c r="AC30" s="27" t="s">
        <v>37</v>
      </c>
      <c r="AD30" s="10"/>
      <c r="AE30" s="2"/>
      <c r="AQ30"/>
      <c r="AR30"/>
      <c r="AS30"/>
      <c r="AT30"/>
      <c r="AU30" s="41"/>
      <c r="AW30" s="41"/>
      <c r="AY30" s="41"/>
    </row>
    <row r="31" spans="1:51" s="1" customFormat="1" x14ac:dyDescent="0.2">
      <c r="A31" s="42" t="s">
        <v>38</v>
      </c>
      <c r="B31" s="42"/>
      <c r="C31" s="35"/>
      <c r="D31" s="34"/>
      <c r="E31" s="33"/>
      <c r="F31" s="34"/>
      <c r="G31" s="33"/>
      <c r="H31" s="34"/>
      <c r="I31" s="33"/>
      <c r="J31" s="34"/>
      <c r="K31" s="33"/>
      <c r="L31" s="35"/>
      <c r="M31" s="35"/>
      <c r="N31" s="35"/>
      <c r="O31" s="35"/>
      <c r="P31" s="35"/>
      <c r="Q31" s="35"/>
      <c r="R31" s="34"/>
      <c r="S31" s="36"/>
      <c r="T31" s="37"/>
      <c r="U31" s="37"/>
      <c r="V31" s="37"/>
      <c r="W31" s="37"/>
      <c r="X31" s="37"/>
      <c r="Y31" s="37"/>
      <c r="Z31" s="38"/>
      <c r="AC31" s="10"/>
      <c r="AD31" s="10"/>
      <c r="AQ31"/>
      <c r="AR31"/>
      <c r="AS31"/>
      <c r="AT31"/>
      <c r="AU31" s="41"/>
      <c r="AW31" s="41"/>
      <c r="AY31" s="41"/>
    </row>
    <row r="32" spans="1:51" s="1" customFormat="1" x14ac:dyDescent="0.2">
      <c r="A32" s="40" t="s">
        <v>39</v>
      </c>
      <c r="B32" s="40"/>
      <c r="C32" s="184"/>
      <c r="D32" s="183"/>
      <c r="E32" s="182"/>
      <c r="F32" s="183"/>
      <c r="G32" s="182"/>
      <c r="H32" s="183"/>
      <c r="I32" s="182"/>
      <c r="J32" s="183"/>
      <c r="K32" s="182"/>
      <c r="L32" s="184"/>
      <c r="M32" s="184"/>
      <c r="N32" s="184"/>
      <c r="O32" s="184"/>
      <c r="P32" s="184"/>
      <c r="Q32" s="184"/>
      <c r="R32" s="183"/>
      <c r="S32" s="180"/>
      <c r="T32" s="181"/>
      <c r="U32" s="181"/>
      <c r="V32" s="181"/>
      <c r="W32" s="181"/>
      <c r="X32" s="181"/>
      <c r="Y32" s="181"/>
      <c r="Z32" s="191"/>
      <c r="AD32" s="10"/>
      <c r="AQ32"/>
      <c r="AR32"/>
      <c r="AS32"/>
      <c r="AT32"/>
      <c r="AU32" s="41"/>
      <c r="AW32" s="41"/>
      <c r="AY32" s="41"/>
    </row>
    <row r="33" spans="1:51" s="2" customFormat="1" x14ac:dyDescent="0.2">
      <c r="A33" s="158"/>
      <c r="B33" s="159"/>
      <c r="C33" s="160"/>
      <c r="D33" s="161"/>
      <c r="E33" s="160"/>
      <c r="F33" s="161"/>
      <c r="G33" s="160"/>
      <c r="H33" s="161"/>
      <c r="I33" s="160"/>
      <c r="J33" s="161"/>
      <c r="K33" s="160"/>
      <c r="L33" s="168"/>
      <c r="M33" s="168"/>
      <c r="N33" s="168"/>
      <c r="O33" s="168"/>
      <c r="P33" s="168"/>
      <c r="Q33" s="168"/>
      <c r="R33" s="161"/>
      <c r="S33" s="160"/>
      <c r="T33" s="168"/>
      <c r="U33" s="168"/>
      <c r="V33" s="168"/>
      <c r="W33" s="168"/>
      <c r="X33" s="168"/>
      <c r="Y33" s="168"/>
      <c r="Z33" s="161"/>
      <c r="AA33" s="1"/>
      <c r="AD33" s="1"/>
      <c r="AE33" s="1"/>
      <c r="AQ33"/>
      <c r="AR33"/>
      <c r="AS33"/>
      <c r="AT33"/>
      <c r="AU33" s="41"/>
      <c r="AW33" s="41"/>
      <c r="AY33" s="41"/>
    </row>
    <row r="34" spans="1:51" s="1" customFormat="1" ht="18" x14ac:dyDescent="0.2">
      <c r="A34" s="14">
        <f>S16+1</f>
        <v>45025</v>
      </c>
      <c r="B34" s="15"/>
      <c r="C34" s="12">
        <f>A34+1</f>
        <v>45026</v>
      </c>
      <c r="D34" s="13"/>
      <c r="E34" s="12">
        <f>C34+1</f>
        <v>45027</v>
      </c>
      <c r="F34" s="13"/>
      <c r="G34" s="12">
        <f>E34+1</f>
        <v>45028</v>
      </c>
      <c r="H34" s="13"/>
      <c r="I34" s="12">
        <f>G34+1</f>
        <v>45029</v>
      </c>
      <c r="J34" s="13"/>
      <c r="K34" s="171">
        <f>I34+1</f>
        <v>45030</v>
      </c>
      <c r="L34" s="172"/>
      <c r="M34" s="162"/>
      <c r="N34" s="162"/>
      <c r="O34" s="162"/>
      <c r="P34" s="162"/>
      <c r="Q34" s="162"/>
      <c r="R34" s="163"/>
      <c r="S34" s="173">
        <f>K34+1</f>
        <v>45031</v>
      </c>
      <c r="T34" s="174"/>
      <c r="U34" s="169"/>
      <c r="V34" s="169"/>
      <c r="W34" s="169"/>
      <c r="X34" s="169"/>
      <c r="Y34" s="169"/>
      <c r="Z34" s="170"/>
      <c r="AB34" s="24" t="s">
        <v>40</v>
      </c>
      <c r="AC34" s="10"/>
    </row>
    <row r="35" spans="1:51" s="1" customFormat="1" ht="15.75" x14ac:dyDescent="0.2">
      <c r="A35" s="155" t="s">
        <v>5</v>
      </c>
      <c r="B35" s="155"/>
      <c r="C35" s="140"/>
      <c r="D35" s="140"/>
      <c r="E35" s="140"/>
      <c r="F35" s="140"/>
      <c r="G35" s="140"/>
      <c r="H35" s="140"/>
      <c r="I35" s="140"/>
      <c r="J35" s="140"/>
      <c r="K35" s="140"/>
      <c r="L35" s="140"/>
      <c r="M35" s="140"/>
      <c r="N35" s="140"/>
      <c r="O35" s="140"/>
      <c r="P35" s="140"/>
      <c r="Q35" s="140"/>
      <c r="R35" s="140"/>
      <c r="S35" s="145"/>
      <c r="T35" s="145"/>
      <c r="U35" s="145"/>
      <c r="V35" s="145"/>
      <c r="W35" s="145"/>
      <c r="X35" s="145"/>
      <c r="Y35" s="145"/>
      <c r="Z35" s="145"/>
      <c r="AC35" s="27" t="s">
        <v>41</v>
      </c>
      <c r="AQ35"/>
      <c r="AR35"/>
      <c r="AS35"/>
      <c r="AT35"/>
    </row>
    <row r="36" spans="1:51" s="2" customFormat="1" ht="15.75" x14ac:dyDescent="0.2">
      <c r="A36" s="155" t="s">
        <v>10</v>
      </c>
      <c r="B36" s="155"/>
      <c r="C36" s="140"/>
      <c r="D36" s="140"/>
      <c r="E36" s="140"/>
      <c r="F36" s="140"/>
      <c r="G36" s="140"/>
      <c r="H36" s="140"/>
      <c r="I36" s="140"/>
      <c r="J36" s="140"/>
      <c r="K36" s="140"/>
      <c r="L36" s="140"/>
      <c r="M36" s="140"/>
      <c r="N36" s="140"/>
      <c r="O36" s="140"/>
      <c r="P36" s="140"/>
      <c r="Q36" s="140"/>
      <c r="R36" s="140"/>
      <c r="S36" s="37"/>
      <c r="T36" s="37"/>
      <c r="U36" s="37"/>
      <c r="V36" s="37"/>
      <c r="W36" s="37"/>
      <c r="X36" s="37"/>
      <c r="Y36" s="37"/>
      <c r="Z36" s="37"/>
      <c r="AA36" s="1"/>
      <c r="AQ36" s="1"/>
      <c r="AR36" s="1"/>
      <c r="AS36" s="1"/>
      <c r="AT36"/>
    </row>
    <row r="37" spans="1:51" ht="15.75" x14ac:dyDescent="0.2">
      <c r="A37" s="154" t="s">
        <v>27</v>
      </c>
      <c r="B37" s="154"/>
      <c r="C37" s="140"/>
      <c r="D37" s="140"/>
      <c r="E37" s="140"/>
      <c r="F37" s="140"/>
      <c r="G37" s="140"/>
      <c r="H37" s="140"/>
      <c r="I37" s="140"/>
      <c r="J37" s="140"/>
      <c r="K37" s="140"/>
      <c r="L37" s="140"/>
      <c r="M37" s="140"/>
      <c r="N37" s="140"/>
      <c r="O37" s="140"/>
      <c r="P37" s="140"/>
      <c r="Q37" s="140"/>
      <c r="R37" s="140"/>
      <c r="S37" s="37"/>
      <c r="T37" s="37"/>
      <c r="U37" s="37"/>
      <c r="V37" s="37"/>
      <c r="W37" s="37"/>
      <c r="X37" s="37"/>
      <c r="Y37" s="37"/>
      <c r="Z37" s="37"/>
    </row>
    <row r="38" spans="1:51" ht="15.75" x14ac:dyDescent="0.2">
      <c r="A38" s="154" t="s">
        <v>11</v>
      </c>
      <c r="B38" s="154"/>
      <c r="C38" s="140"/>
      <c r="D38" s="140"/>
      <c r="E38" s="140"/>
      <c r="F38" s="140"/>
      <c r="G38" s="140"/>
      <c r="H38" s="140"/>
      <c r="I38" s="140"/>
      <c r="J38" s="140"/>
      <c r="K38" s="140"/>
      <c r="L38" s="140"/>
      <c r="M38" s="140"/>
      <c r="N38" s="140"/>
      <c r="O38" s="140"/>
      <c r="P38" s="140"/>
      <c r="Q38" s="140"/>
      <c r="R38" s="140"/>
      <c r="S38" s="37"/>
      <c r="T38" s="37"/>
      <c r="U38" s="37"/>
      <c r="V38" s="37"/>
      <c r="W38" s="37"/>
      <c r="X38" s="37"/>
      <c r="Y38" s="37"/>
      <c r="Z38" s="37"/>
      <c r="AQ38" s="1"/>
      <c r="AR38" s="1"/>
      <c r="AS38" s="1"/>
    </row>
    <row r="39" spans="1:51" ht="15.75" x14ac:dyDescent="0.2">
      <c r="A39" s="155" t="s">
        <v>8</v>
      </c>
      <c r="B39" s="155"/>
      <c r="C39" s="140"/>
      <c r="D39" s="140"/>
      <c r="E39" s="140"/>
      <c r="F39" s="140"/>
      <c r="G39" s="140"/>
      <c r="H39" s="140"/>
      <c r="I39" s="140"/>
      <c r="J39" s="140"/>
      <c r="K39" s="140"/>
      <c r="L39" s="140"/>
      <c r="M39" s="140"/>
      <c r="N39" s="140"/>
      <c r="O39" s="140"/>
      <c r="P39" s="140"/>
      <c r="Q39" s="140"/>
      <c r="R39" s="140"/>
      <c r="S39" s="37"/>
      <c r="T39" s="37"/>
      <c r="U39" s="37"/>
      <c r="V39" s="37"/>
      <c r="W39" s="37"/>
      <c r="X39" s="37"/>
      <c r="Y39" s="37"/>
      <c r="Z39" s="37"/>
    </row>
    <row r="40" spans="1:51" ht="16.5" customHeight="1" x14ac:dyDescent="0.2">
      <c r="A40" s="156" t="s">
        <v>3</v>
      </c>
      <c r="B40" s="156"/>
      <c r="C40" s="140"/>
      <c r="D40" s="140"/>
      <c r="E40" s="140"/>
      <c r="F40" s="140"/>
      <c r="G40" s="140"/>
      <c r="H40" s="140"/>
      <c r="I40" s="140"/>
      <c r="J40" s="140"/>
      <c r="K40" s="140"/>
      <c r="L40" s="140"/>
      <c r="M40" s="140"/>
      <c r="N40" s="140"/>
      <c r="O40" s="140"/>
      <c r="P40" s="140"/>
      <c r="Q40" s="140"/>
      <c r="R40" s="140"/>
      <c r="S40" s="37"/>
      <c r="T40" s="37"/>
      <c r="U40" s="37"/>
      <c r="V40" s="37"/>
      <c r="W40" s="37"/>
      <c r="X40" s="37"/>
      <c r="Y40" s="37"/>
      <c r="Z40" s="37"/>
      <c r="AQ40" s="1"/>
      <c r="AR40" s="1"/>
      <c r="AS40" s="1"/>
    </row>
    <row r="41" spans="1:51" s="1" customFormat="1" ht="18.75" customHeight="1" x14ac:dyDescent="0.2">
      <c r="A41" s="155" t="s">
        <v>2</v>
      </c>
      <c r="B41" s="155"/>
      <c r="C41" s="140"/>
      <c r="D41" s="140"/>
      <c r="E41" s="140"/>
      <c r="F41" s="140"/>
      <c r="G41" s="140"/>
      <c r="H41" s="140"/>
      <c r="I41" s="140"/>
      <c r="J41" s="140"/>
      <c r="K41" s="140"/>
      <c r="L41" s="140"/>
      <c r="M41" s="140"/>
      <c r="N41" s="140"/>
      <c r="O41" s="140"/>
      <c r="P41" s="140"/>
      <c r="Q41" s="140"/>
      <c r="R41" s="140"/>
      <c r="S41" s="145"/>
      <c r="T41" s="145"/>
      <c r="U41" s="145"/>
      <c r="V41" s="145"/>
      <c r="W41" s="145"/>
      <c r="X41" s="145"/>
      <c r="Y41" s="145"/>
      <c r="Z41" s="145"/>
      <c r="AQ41"/>
      <c r="AR41"/>
      <c r="AS41"/>
      <c r="AT41"/>
    </row>
    <row r="42" spans="1:51" ht="15.75" x14ac:dyDescent="0.2">
      <c r="A42" s="155" t="s">
        <v>9</v>
      </c>
      <c r="B42" s="155"/>
      <c r="C42" s="140"/>
      <c r="D42" s="140"/>
      <c r="E42" s="140"/>
      <c r="F42" s="140"/>
      <c r="G42" s="140"/>
      <c r="H42" s="140"/>
      <c r="I42" s="140"/>
      <c r="J42" s="140"/>
      <c r="K42" s="140"/>
      <c r="L42" s="140"/>
      <c r="M42" s="140"/>
      <c r="N42" s="140"/>
      <c r="O42" s="140"/>
      <c r="P42" s="140"/>
      <c r="Q42" s="140"/>
      <c r="R42" s="140"/>
      <c r="S42" s="145"/>
      <c r="T42" s="145"/>
      <c r="U42" s="145"/>
      <c r="V42" s="145"/>
      <c r="W42" s="145"/>
      <c r="X42" s="145"/>
      <c r="Y42" s="145"/>
      <c r="Z42" s="145"/>
      <c r="AQ42" s="1"/>
      <c r="AR42" s="1"/>
      <c r="AS42" s="1"/>
    </row>
    <row r="43" spans="1:51" x14ac:dyDescent="0.2">
      <c r="A43" s="144"/>
      <c r="B43" s="145"/>
      <c r="C43" s="141"/>
      <c r="D43" s="142"/>
      <c r="E43" s="141"/>
      <c r="F43" s="142"/>
      <c r="G43" s="141"/>
      <c r="H43" s="142"/>
      <c r="I43" s="141"/>
      <c r="J43" s="142"/>
      <c r="K43" s="141"/>
      <c r="L43" s="143"/>
      <c r="M43" s="143"/>
      <c r="N43" s="143"/>
      <c r="O43" s="143"/>
      <c r="P43" s="143"/>
      <c r="Q43" s="143"/>
      <c r="R43" s="142"/>
      <c r="S43" s="144"/>
      <c r="T43" s="145"/>
      <c r="U43" s="145"/>
      <c r="V43" s="145"/>
      <c r="W43" s="145"/>
      <c r="X43" s="145"/>
      <c r="Y43" s="145"/>
      <c r="Z43" s="146"/>
    </row>
    <row r="44" spans="1:51" x14ac:dyDescent="0.2">
      <c r="A44" s="39" t="s">
        <v>42</v>
      </c>
      <c r="B44" s="39"/>
      <c r="C44" s="141"/>
      <c r="D44" s="142"/>
      <c r="E44" s="141"/>
      <c r="F44" s="142"/>
      <c r="G44" s="141"/>
      <c r="H44" s="142"/>
      <c r="I44" s="141"/>
      <c r="J44" s="142"/>
      <c r="K44" s="141"/>
      <c r="L44" s="143"/>
      <c r="M44" s="143"/>
      <c r="N44" s="143"/>
      <c r="O44" s="143"/>
      <c r="P44" s="143"/>
      <c r="Q44" s="143"/>
      <c r="R44" s="142"/>
      <c r="S44" s="144"/>
      <c r="T44" s="145"/>
      <c r="U44" s="145"/>
      <c r="V44" s="145"/>
      <c r="W44" s="145"/>
      <c r="X44" s="145"/>
      <c r="Y44" s="145"/>
      <c r="Z44" s="146"/>
      <c r="AQ44" s="1"/>
      <c r="AR44" s="1"/>
      <c r="AS44" s="1"/>
    </row>
    <row r="45" spans="1:51" x14ac:dyDescent="0.2">
      <c r="A45" s="42" t="s">
        <v>43</v>
      </c>
      <c r="B45" s="42"/>
      <c r="C45" s="141"/>
      <c r="D45" s="142"/>
      <c r="E45" s="141"/>
      <c r="F45" s="142"/>
      <c r="G45" s="141"/>
      <c r="H45" s="142"/>
      <c r="I45" s="141"/>
      <c r="J45" s="142"/>
      <c r="K45" s="141"/>
      <c r="L45" s="143"/>
      <c r="M45" s="143"/>
      <c r="N45" s="143"/>
      <c r="O45" s="143"/>
      <c r="P45" s="143"/>
      <c r="Q45" s="143"/>
      <c r="R45" s="142"/>
      <c r="S45" s="144"/>
      <c r="T45" s="145"/>
      <c r="U45" s="145"/>
      <c r="V45" s="145"/>
      <c r="W45" s="145"/>
      <c r="X45" s="145"/>
      <c r="Y45" s="145"/>
      <c r="Z45" s="146"/>
    </row>
    <row r="46" spans="1:51" x14ac:dyDescent="0.2">
      <c r="A46" s="40" t="s">
        <v>44</v>
      </c>
      <c r="B46" s="40"/>
      <c r="C46" s="141"/>
      <c r="D46" s="142"/>
      <c r="E46" s="141"/>
      <c r="F46" s="142"/>
      <c r="G46" s="141"/>
      <c r="H46" s="142"/>
      <c r="I46" s="141"/>
      <c r="J46" s="142"/>
      <c r="K46" s="141"/>
      <c r="L46" s="143"/>
      <c r="M46" s="143"/>
      <c r="N46" s="143"/>
      <c r="O46" s="143"/>
      <c r="P46" s="143"/>
      <c r="Q46" s="143"/>
      <c r="R46" s="142"/>
      <c r="S46" s="144"/>
      <c r="T46" s="145"/>
      <c r="U46" s="145"/>
      <c r="V46" s="145"/>
      <c r="W46" s="145"/>
      <c r="X46" s="145"/>
      <c r="Y46" s="145"/>
      <c r="Z46" s="146"/>
    </row>
    <row r="47" spans="1:51" x14ac:dyDescent="0.2">
      <c r="A47" s="160"/>
      <c r="B47" s="168"/>
      <c r="C47" s="160"/>
      <c r="D47" s="161"/>
      <c r="E47" s="160"/>
      <c r="F47" s="161"/>
      <c r="G47" s="160"/>
      <c r="H47" s="161"/>
      <c r="I47" s="160"/>
      <c r="J47" s="161"/>
      <c r="K47" s="160"/>
      <c r="L47" s="168"/>
      <c r="M47" s="168"/>
      <c r="N47" s="168"/>
      <c r="O47" s="168"/>
      <c r="P47" s="168"/>
      <c r="Q47" s="168"/>
      <c r="R47" s="161"/>
      <c r="S47" s="160"/>
      <c r="T47" s="168"/>
      <c r="U47" s="168"/>
      <c r="V47" s="168"/>
      <c r="W47" s="168"/>
      <c r="X47" s="168"/>
      <c r="Y47" s="168"/>
      <c r="Z47" s="161"/>
    </row>
    <row r="48" spans="1:51" ht="18" x14ac:dyDescent="0.2">
      <c r="A48" s="14">
        <f>S34+1</f>
        <v>45032</v>
      </c>
      <c r="B48" s="15"/>
      <c r="C48" s="12">
        <f>A48+1</f>
        <v>45033</v>
      </c>
      <c r="D48" s="13"/>
      <c r="E48" s="12">
        <f>C48+1</f>
        <v>45034</v>
      </c>
      <c r="F48" s="13"/>
      <c r="G48" s="12">
        <f>E48+1</f>
        <v>45035</v>
      </c>
      <c r="H48" s="13"/>
      <c r="I48" s="12">
        <f>G48+1</f>
        <v>45036</v>
      </c>
      <c r="J48" s="13"/>
      <c r="K48" s="171">
        <f>I48+1</f>
        <v>45037</v>
      </c>
      <c r="L48" s="172"/>
      <c r="M48" s="162"/>
      <c r="N48" s="162"/>
      <c r="O48" s="162"/>
      <c r="P48" s="162"/>
      <c r="Q48" s="162"/>
      <c r="R48" s="163"/>
      <c r="S48" s="173">
        <f>K48+1</f>
        <v>45038</v>
      </c>
      <c r="T48" s="174"/>
      <c r="U48" s="169"/>
      <c r="V48" s="169"/>
      <c r="W48" s="169"/>
      <c r="X48" s="169"/>
      <c r="Y48" s="169"/>
      <c r="Z48" s="170"/>
    </row>
    <row r="49" spans="1:26" ht="15.75" x14ac:dyDescent="0.2">
      <c r="A49" s="150" t="s">
        <v>4</v>
      </c>
      <c r="B49" s="150"/>
      <c r="C49" s="140"/>
      <c r="D49" s="140"/>
      <c r="E49" s="140"/>
      <c r="F49" s="140"/>
      <c r="G49" s="140"/>
      <c r="H49" s="140"/>
      <c r="I49" s="140"/>
      <c r="J49" s="140"/>
      <c r="K49" s="140"/>
      <c r="L49" s="140"/>
      <c r="M49" s="140"/>
      <c r="N49" s="140"/>
      <c r="O49" s="140"/>
      <c r="P49" s="140"/>
      <c r="Q49" s="140"/>
      <c r="R49" s="140"/>
      <c r="S49" s="145"/>
      <c r="T49" s="145"/>
      <c r="U49" s="145"/>
      <c r="V49" s="145"/>
      <c r="W49" s="145"/>
      <c r="X49" s="145"/>
      <c r="Y49" s="145"/>
      <c r="Z49" s="146"/>
    </row>
    <row r="50" spans="1:26" ht="15.75" x14ac:dyDescent="0.2">
      <c r="A50" s="150" t="s">
        <v>5</v>
      </c>
      <c r="B50" s="150"/>
      <c r="C50" s="140"/>
      <c r="D50" s="140"/>
      <c r="E50" s="140"/>
      <c r="F50" s="140"/>
      <c r="G50" s="140"/>
      <c r="H50" s="140"/>
      <c r="I50" s="140"/>
      <c r="J50" s="140"/>
      <c r="K50" s="140"/>
      <c r="L50" s="140"/>
      <c r="M50" s="140"/>
      <c r="N50" s="140"/>
      <c r="O50" s="140"/>
      <c r="P50" s="140"/>
      <c r="Q50" s="140"/>
      <c r="R50" s="140"/>
      <c r="S50" s="145"/>
      <c r="T50" s="145"/>
      <c r="U50" s="145"/>
      <c r="V50" s="145"/>
      <c r="W50" s="145"/>
      <c r="X50" s="145"/>
      <c r="Y50" s="145"/>
      <c r="Z50" s="146"/>
    </row>
    <row r="51" spans="1:26" ht="15.75" x14ac:dyDescent="0.2">
      <c r="A51" s="150" t="s">
        <v>30</v>
      </c>
      <c r="B51" s="150"/>
      <c r="C51" s="140"/>
      <c r="D51" s="140"/>
      <c r="E51" s="140"/>
      <c r="F51" s="140"/>
      <c r="G51" s="140"/>
      <c r="H51" s="140"/>
      <c r="I51" s="140"/>
      <c r="J51" s="140"/>
      <c r="K51" s="140"/>
      <c r="L51" s="140"/>
      <c r="M51" s="140"/>
      <c r="N51" s="140"/>
      <c r="O51" s="140"/>
      <c r="P51" s="140"/>
      <c r="Q51" s="140"/>
      <c r="R51" s="140"/>
      <c r="S51" s="145"/>
      <c r="T51" s="145"/>
      <c r="U51" s="145"/>
      <c r="V51" s="145"/>
      <c r="W51" s="145"/>
      <c r="X51" s="145"/>
      <c r="Y51" s="145"/>
      <c r="Z51" s="146"/>
    </row>
    <row r="52" spans="1:26" ht="15.75" x14ac:dyDescent="0.2">
      <c r="A52" s="153" t="s">
        <v>7</v>
      </c>
      <c r="B52" s="153"/>
      <c r="C52" s="140"/>
      <c r="D52" s="140"/>
      <c r="E52" s="140"/>
      <c r="F52" s="140"/>
      <c r="G52" s="140"/>
      <c r="H52" s="140"/>
      <c r="I52" s="140"/>
      <c r="J52" s="140"/>
      <c r="K52" s="140"/>
      <c r="L52" s="140"/>
      <c r="M52" s="140"/>
      <c r="N52" s="140"/>
      <c r="O52" s="140"/>
      <c r="P52" s="140"/>
      <c r="Q52" s="140"/>
      <c r="R52" s="140"/>
      <c r="S52" s="145"/>
      <c r="T52" s="145"/>
      <c r="U52" s="145"/>
      <c r="V52" s="145"/>
      <c r="W52" s="145"/>
      <c r="X52" s="145"/>
      <c r="Y52" s="145"/>
      <c r="Z52" s="146"/>
    </row>
    <row r="53" spans="1:26" ht="15.75" x14ac:dyDescent="0.2">
      <c r="A53" s="150" t="s">
        <v>10</v>
      </c>
      <c r="B53" s="150"/>
      <c r="C53" s="140"/>
      <c r="D53" s="140"/>
      <c r="E53" s="140"/>
      <c r="F53" s="140"/>
      <c r="G53" s="140"/>
      <c r="H53" s="140"/>
      <c r="I53" s="140"/>
      <c r="J53" s="140"/>
      <c r="K53" s="140"/>
      <c r="L53" s="140"/>
      <c r="M53" s="140"/>
      <c r="N53" s="140"/>
      <c r="O53" s="140"/>
      <c r="P53" s="140"/>
      <c r="Q53" s="140"/>
      <c r="R53" s="140"/>
      <c r="S53" s="37"/>
      <c r="T53" s="37"/>
      <c r="U53" s="37"/>
      <c r="V53" s="37"/>
      <c r="W53" s="37"/>
      <c r="X53" s="37"/>
      <c r="Y53" s="37"/>
      <c r="Z53" s="38"/>
    </row>
    <row r="54" spans="1:26" ht="15.75" x14ac:dyDescent="0.2">
      <c r="A54" s="151" t="s">
        <v>0</v>
      </c>
      <c r="B54" s="151"/>
      <c r="C54" s="140"/>
      <c r="D54" s="140"/>
      <c r="E54" s="140"/>
      <c r="F54" s="140"/>
      <c r="G54" s="140"/>
      <c r="H54" s="140"/>
      <c r="I54" s="140"/>
      <c r="J54" s="140"/>
      <c r="K54" s="140"/>
      <c r="L54" s="140"/>
      <c r="M54" s="140"/>
      <c r="N54" s="140"/>
      <c r="O54" s="140"/>
      <c r="P54" s="140"/>
      <c r="Q54" s="140"/>
      <c r="R54" s="140"/>
      <c r="S54" s="37"/>
      <c r="T54" s="37"/>
      <c r="U54" s="37"/>
      <c r="V54" s="37"/>
      <c r="W54" s="37"/>
      <c r="X54" s="37"/>
      <c r="Y54" s="37"/>
      <c r="Z54" s="38"/>
    </row>
    <row r="55" spans="1:26" ht="15.75" x14ac:dyDescent="0.2">
      <c r="A55" s="151" t="s">
        <v>6</v>
      </c>
      <c r="B55" s="151"/>
      <c r="C55" s="140"/>
      <c r="D55" s="140"/>
      <c r="E55" s="140"/>
      <c r="F55" s="140"/>
      <c r="G55" s="140"/>
      <c r="H55" s="140"/>
      <c r="I55" s="140"/>
      <c r="J55" s="140"/>
      <c r="K55" s="140"/>
      <c r="L55" s="140"/>
      <c r="M55" s="140"/>
      <c r="N55" s="140"/>
      <c r="O55" s="140"/>
      <c r="P55" s="140"/>
      <c r="Q55" s="140"/>
      <c r="R55" s="140"/>
      <c r="S55" s="37"/>
      <c r="T55" s="37"/>
      <c r="U55" s="37"/>
      <c r="V55" s="37"/>
      <c r="W55" s="37"/>
      <c r="X55" s="37"/>
      <c r="Y55" s="37"/>
      <c r="Z55" s="38"/>
    </row>
    <row r="56" spans="1:26" ht="15.75" x14ac:dyDescent="0.2">
      <c r="A56" s="150" t="s">
        <v>8</v>
      </c>
      <c r="B56" s="150"/>
      <c r="C56" s="140"/>
      <c r="D56" s="140"/>
      <c r="E56" s="140"/>
      <c r="F56" s="140"/>
      <c r="G56" s="140"/>
      <c r="H56" s="140"/>
      <c r="I56" s="140"/>
      <c r="J56" s="140"/>
      <c r="K56" s="140"/>
      <c r="L56" s="140"/>
      <c r="M56" s="140"/>
      <c r="N56" s="140"/>
      <c r="O56" s="140"/>
      <c r="P56" s="140"/>
      <c r="Q56" s="140"/>
      <c r="R56" s="140"/>
      <c r="S56" s="37"/>
      <c r="T56" s="37"/>
      <c r="U56" s="37"/>
      <c r="V56" s="37"/>
      <c r="W56" s="37"/>
      <c r="X56" s="37"/>
      <c r="Y56" s="37"/>
      <c r="Z56" s="38"/>
    </row>
    <row r="57" spans="1:26" ht="15.75" x14ac:dyDescent="0.2">
      <c r="A57" s="151" t="s">
        <v>25</v>
      </c>
      <c r="B57" s="151"/>
      <c r="C57" s="140"/>
      <c r="D57" s="140"/>
      <c r="E57" s="140"/>
      <c r="F57" s="140"/>
      <c r="G57" s="140"/>
      <c r="H57" s="140"/>
      <c r="I57" s="140"/>
      <c r="J57" s="140"/>
      <c r="K57" s="140"/>
      <c r="L57" s="140"/>
      <c r="M57" s="140"/>
      <c r="N57" s="140"/>
      <c r="O57" s="140"/>
      <c r="P57" s="140"/>
      <c r="Q57" s="140"/>
      <c r="R57" s="140"/>
      <c r="S57" s="37"/>
      <c r="T57" s="37"/>
      <c r="U57" s="37"/>
      <c r="V57" s="37"/>
      <c r="W57" s="37"/>
      <c r="X57" s="37"/>
      <c r="Y57" s="37"/>
      <c r="Z57" s="38"/>
    </row>
    <row r="58" spans="1:26" ht="15.75" x14ac:dyDescent="0.2">
      <c r="A58" s="152" t="s">
        <v>3</v>
      </c>
      <c r="B58" s="152"/>
      <c r="C58" s="140"/>
      <c r="D58" s="140"/>
      <c r="E58" s="140"/>
      <c r="F58" s="140"/>
      <c r="G58" s="140"/>
      <c r="H58" s="140"/>
      <c r="I58" s="140"/>
      <c r="J58" s="140"/>
      <c r="K58" s="140"/>
      <c r="L58" s="140"/>
      <c r="M58" s="140"/>
      <c r="N58" s="140"/>
      <c r="O58" s="140"/>
      <c r="P58" s="140"/>
      <c r="Q58" s="140"/>
      <c r="R58" s="140"/>
      <c r="S58" s="37"/>
      <c r="T58" s="37"/>
      <c r="U58" s="37"/>
      <c r="V58" s="37"/>
      <c r="W58" s="37"/>
      <c r="X58" s="37"/>
      <c r="Y58" s="37"/>
      <c r="Z58" s="38"/>
    </row>
    <row r="59" spans="1:26" ht="15.75" x14ac:dyDescent="0.2">
      <c r="A59" s="150" t="s">
        <v>2</v>
      </c>
      <c r="B59" s="150"/>
      <c r="C59" s="140"/>
      <c r="D59" s="140"/>
      <c r="E59" s="140"/>
      <c r="F59" s="140"/>
      <c r="G59" s="140"/>
      <c r="H59" s="140"/>
      <c r="I59" s="140"/>
      <c r="J59" s="140"/>
      <c r="K59" s="140"/>
      <c r="L59" s="140"/>
      <c r="M59" s="140"/>
      <c r="N59" s="140"/>
      <c r="O59" s="140"/>
      <c r="P59" s="140"/>
      <c r="Q59" s="140"/>
      <c r="R59" s="140"/>
      <c r="S59" s="145"/>
      <c r="T59" s="145"/>
      <c r="U59" s="145"/>
      <c r="V59" s="145"/>
      <c r="W59" s="145"/>
      <c r="X59" s="145"/>
      <c r="Y59" s="145"/>
      <c r="Z59" s="146"/>
    </row>
    <row r="60" spans="1:26" ht="15.75" x14ac:dyDescent="0.2">
      <c r="A60" s="150" t="s">
        <v>9</v>
      </c>
      <c r="B60" s="150"/>
      <c r="C60" s="140"/>
      <c r="D60" s="140"/>
      <c r="E60" s="140"/>
      <c r="F60" s="140"/>
      <c r="G60" s="140"/>
      <c r="H60" s="140"/>
      <c r="I60" s="140"/>
      <c r="J60" s="140"/>
      <c r="K60" s="140"/>
      <c r="L60" s="140"/>
      <c r="M60" s="140"/>
      <c r="N60" s="140"/>
      <c r="O60" s="140"/>
      <c r="P60" s="140"/>
      <c r="Q60" s="140"/>
      <c r="R60" s="140"/>
      <c r="S60" s="145"/>
      <c r="T60" s="145"/>
      <c r="U60" s="145"/>
      <c r="V60" s="145"/>
      <c r="W60" s="145"/>
      <c r="X60" s="145"/>
      <c r="Y60" s="145"/>
      <c r="Z60" s="146"/>
    </row>
    <row r="61" spans="1:26" x14ac:dyDescent="0.2">
      <c r="A61" s="144"/>
      <c r="B61" s="145"/>
      <c r="C61" s="141"/>
      <c r="D61" s="142"/>
      <c r="E61" s="141"/>
      <c r="F61" s="142"/>
      <c r="G61" s="141"/>
      <c r="H61" s="142"/>
      <c r="I61" s="141"/>
      <c r="J61" s="142"/>
      <c r="K61" s="141"/>
      <c r="L61" s="143"/>
      <c r="M61" s="143"/>
      <c r="N61" s="143"/>
      <c r="O61" s="143"/>
      <c r="P61" s="143"/>
      <c r="Q61" s="143"/>
      <c r="R61" s="142"/>
      <c r="S61" s="144"/>
      <c r="T61" s="145"/>
      <c r="U61" s="145"/>
      <c r="V61" s="145"/>
      <c r="W61" s="145"/>
      <c r="X61" s="145"/>
      <c r="Y61" s="145"/>
      <c r="Z61" s="146"/>
    </row>
    <row r="62" spans="1:26" ht="15.75" x14ac:dyDescent="0.2">
      <c r="A62" s="39" t="s">
        <v>36</v>
      </c>
      <c r="B62" s="39"/>
      <c r="C62" s="141"/>
      <c r="D62" s="142"/>
      <c r="E62" s="141"/>
      <c r="F62" s="142"/>
      <c r="G62" s="188" t="s">
        <v>45</v>
      </c>
      <c r="H62" s="189"/>
      <c r="I62" s="141"/>
      <c r="J62" s="142"/>
      <c r="K62" s="141"/>
      <c r="L62" s="143"/>
      <c r="M62" s="143"/>
      <c r="N62" s="143"/>
      <c r="O62" s="143"/>
      <c r="P62" s="143"/>
      <c r="Q62" s="143"/>
      <c r="R62" s="142"/>
      <c r="S62" s="144"/>
      <c r="T62" s="145"/>
      <c r="U62" s="145"/>
      <c r="V62" s="145"/>
      <c r="W62" s="145"/>
      <c r="X62" s="145"/>
      <c r="Y62" s="145"/>
      <c r="Z62" s="146"/>
    </row>
    <row r="63" spans="1:26" x14ac:dyDescent="0.2">
      <c r="A63" s="42" t="s">
        <v>38</v>
      </c>
      <c r="B63" s="42"/>
      <c r="C63" s="141"/>
      <c r="D63" s="142"/>
      <c r="E63" s="141"/>
      <c r="F63" s="142"/>
      <c r="G63" s="141"/>
      <c r="H63" s="142"/>
      <c r="I63" s="141"/>
      <c r="J63" s="142"/>
      <c r="K63" s="141"/>
      <c r="L63" s="143"/>
      <c r="M63" s="143"/>
      <c r="N63" s="143"/>
      <c r="O63" s="143"/>
      <c r="P63" s="143"/>
      <c r="Q63" s="143"/>
      <c r="R63" s="142"/>
      <c r="S63" s="144"/>
      <c r="T63" s="145"/>
      <c r="U63" s="145"/>
      <c r="V63" s="145"/>
      <c r="W63" s="145"/>
      <c r="X63" s="145"/>
      <c r="Y63" s="145"/>
      <c r="Z63" s="146"/>
    </row>
    <row r="64" spans="1:26" x14ac:dyDescent="0.2">
      <c r="A64" s="40" t="s">
        <v>39</v>
      </c>
      <c r="B64" s="40"/>
      <c r="C64" s="141"/>
      <c r="D64" s="142"/>
      <c r="E64" s="141"/>
      <c r="F64" s="142"/>
      <c r="G64" s="141"/>
      <c r="H64" s="142"/>
      <c r="I64" s="141"/>
      <c r="J64" s="142"/>
      <c r="K64" s="141"/>
      <c r="L64" s="143"/>
      <c r="M64" s="143"/>
      <c r="N64" s="143"/>
      <c r="O64" s="143"/>
      <c r="P64" s="143"/>
      <c r="Q64" s="143"/>
      <c r="R64" s="142"/>
      <c r="S64" s="144"/>
      <c r="T64" s="145"/>
      <c r="U64" s="145"/>
      <c r="V64" s="145"/>
      <c r="W64" s="145"/>
      <c r="X64" s="145"/>
      <c r="Y64" s="145"/>
      <c r="Z64" s="146"/>
    </row>
    <row r="65" spans="1:26" x14ac:dyDescent="0.2">
      <c r="A65" s="160"/>
      <c r="B65" s="168"/>
      <c r="C65" s="160"/>
      <c r="D65" s="161"/>
      <c r="E65" s="160"/>
      <c r="F65" s="161"/>
      <c r="G65" s="160"/>
      <c r="H65" s="161"/>
      <c r="I65" s="160"/>
      <c r="J65" s="161"/>
      <c r="K65" s="160"/>
      <c r="L65" s="168"/>
      <c r="M65" s="168"/>
      <c r="N65" s="168"/>
      <c r="O65" s="168"/>
      <c r="P65" s="168"/>
      <c r="Q65" s="168"/>
      <c r="R65" s="161"/>
      <c r="S65" s="160"/>
      <c r="T65" s="168"/>
      <c r="U65" s="168"/>
      <c r="V65" s="168"/>
      <c r="W65" s="168"/>
      <c r="X65" s="168"/>
      <c r="Y65" s="168"/>
      <c r="Z65" s="161"/>
    </row>
    <row r="66" spans="1:26" ht="18" x14ac:dyDescent="0.2">
      <c r="A66" s="14">
        <f>S48+1</f>
        <v>45039</v>
      </c>
      <c r="B66" s="15"/>
      <c r="C66" s="12">
        <f>A66+1</f>
        <v>45040</v>
      </c>
      <c r="D66" s="13"/>
      <c r="E66" s="12">
        <f>C66+1</f>
        <v>45041</v>
      </c>
      <c r="F66" s="13"/>
      <c r="G66" s="12">
        <f>E66+1</f>
        <v>45042</v>
      </c>
      <c r="H66" s="13"/>
      <c r="I66" s="12">
        <f>G66+1</f>
        <v>45043</v>
      </c>
      <c r="J66" s="13"/>
      <c r="K66" s="171">
        <f>I66+1</f>
        <v>45044</v>
      </c>
      <c r="L66" s="172"/>
      <c r="M66" s="162"/>
      <c r="N66" s="162"/>
      <c r="O66" s="162"/>
      <c r="P66" s="162"/>
      <c r="Q66" s="162"/>
      <c r="R66" s="163"/>
      <c r="S66" s="173">
        <f>K66+1</f>
        <v>45045</v>
      </c>
      <c r="T66" s="174"/>
      <c r="U66" s="169"/>
      <c r="V66" s="169"/>
      <c r="W66" s="169"/>
      <c r="X66" s="169"/>
      <c r="Y66" s="169"/>
      <c r="Z66" s="170"/>
    </row>
    <row r="67" spans="1:26" ht="15.75" x14ac:dyDescent="0.2">
      <c r="A67" s="147" t="s">
        <v>4</v>
      </c>
      <c r="B67" s="147"/>
      <c r="C67" s="140"/>
      <c r="D67" s="140"/>
      <c r="E67" s="140"/>
      <c r="F67" s="140"/>
      <c r="G67" s="140"/>
      <c r="H67" s="140"/>
      <c r="I67" s="140"/>
      <c r="J67" s="140"/>
      <c r="K67" s="140"/>
      <c r="L67" s="140"/>
      <c r="M67" s="140"/>
      <c r="N67" s="140"/>
      <c r="O67" s="140"/>
      <c r="P67" s="140"/>
      <c r="Q67" s="140"/>
      <c r="R67" s="140"/>
      <c r="S67" s="145"/>
      <c r="T67" s="145"/>
      <c r="U67" s="145"/>
      <c r="V67" s="145"/>
      <c r="W67" s="145"/>
      <c r="X67" s="145"/>
      <c r="Y67" s="145"/>
      <c r="Z67" s="146"/>
    </row>
    <row r="68" spans="1:26" ht="15.75" x14ac:dyDescent="0.2">
      <c r="A68" s="147" t="s">
        <v>5</v>
      </c>
      <c r="B68" s="147"/>
      <c r="C68" s="140"/>
      <c r="D68" s="140"/>
      <c r="E68" s="140"/>
      <c r="F68" s="140"/>
      <c r="G68" s="140"/>
      <c r="H68" s="140"/>
      <c r="I68" s="140"/>
      <c r="J68" s="140"/>
      <c r="K68" s="140"/>
      <c r="L68" s="140"/>
      <c r="M68" s="140"/>
      <c r="N68" s="140"/>
      <c r="O68" s="140"/>
      <c r="P68" s="140"/>
      <c r="Q68" s="140"/>
      <c r="R68" s="140"/>
      <c r="S68" s="145"/>
      <c r="T68" s="145"/>
      <c r="U68" s="145"/>
      <c r="V68" s="145"/>
      <c r="W68" s="145"/>
      <c r="X68" s="145"/>
      <c r="Y68" s="145"/>
      <c r="Z68" s="146"/>
    </row>
    <row r="69" spans="1:26" ht="15.75" x14ac:dyDescent="0.2">
      <c r="A69" s="190" t="s">
        <v>7</v>
      </c>
      <c r="B69" s="190"/>
      <c r="C69" s="140"/>
      <c r="D69" s="140"/>
      <c r="E69" s="140"/>
      <c r="F69" s="140"/>
      <c r="G69" s="140"/>
      <c r="H69" s="140"/>
      <c r="I69" s="140"/>
      <c r="J69" s="140"/>
      <c r="K69" s="140"/>
      <c r="L69" s="140"/>
      <c r="M69" s="140"/>
      <c r="N69" s="140"/>
      <c r="O69" s="140"/>
      <c r="P69" s="140"/>
      <c r="Q69" s="140"/>
      <c r="R69" s="140"/>
      <c r="S69" s="145"/>
      <c r="T69" s="145"/>
      <c r="U69" s="145"/>
      <c r="V69" s="145"/>
      <c r="W69" s="145"/>
      <c r="X69" s="145"/>
      <c r="Y69" s="145"/>
      <c r="Z69" s="146"/>
    </row>
    <row r="70" spans="1:26" ht="15.75" x14ac:dyDescent="0.2">
      <c r="A70" s="147" t="s">
        <v>10</v>
      </c>
      <c r="B70" s="147"/>
      <c r="C70" s="140"/>
      <c r="D70" s="140"/>
      <c r="E70" s="140"/>
      <c r="F70" s="140"/>
      <c r="G70" s="140"/>
      <c r="H70" s="140"/>
      <c r="I70" s="140"/>
      <c r="J70" s="140"/>
      <c r="K70" s="140"/>
      <c r="L70" s="140"/>
      <c r="M70" s="140"/>
      <c r="N70" s="140"/>
      <c r="O70" s="140"/>
      <c r="P70" s="140"/>
      <c r="Q70" s="140"/>
      <c r="R70" s="140"/>
      <c r="S70" s="37"/>
      <c r="T70" s="37"/>
      <c r="U70" s="37"/>
      <c r="V70" s="37"/>
      <c r="W70" s="37"/>
      <c r="X70" s="37"/>
      <c r="Y70" s="37"/>
      <c r="Z70" s="38"/>
    </row>
    <row r="71" spans="1:26" ht="15.75" x14ac:dyDescent="0.2">
      <c r="A71" s="148" t="s">
        <v>27</v>
      </c>
      <c r="B71" s="148"/>
      <c r="C71" s="140"/>
      <c r="D71" s="140"/>
      <c r="E71" s="140"/>
      <c r="F71" s="140"/>
      <c r="G71" s="140"/>
      <c r="H71" s="140"/>
      <c r="I71" s="140"/>
      <c r="J71" s="140"/>
      <c r="K71" s="140"/>
      <c r="L71" s="140"/>
      <c r="M71" s="140"/>
      <c r="N71" s="140"/>
      <c r="O71" s="140"/>
      <c r="P71" s="140"/>
      <c r="Q71" s="140"/>
      <c r="R71" s="140"/>
      <c r="S71" s="37"/>
      <c r="T71" s="37"/>
      <c r="U71" s="37"/>
      <c r="V71" s="37"/>
      <c r="W71" s="37"/>
      <c r="X71" s="37"/>
      <c r="Y71" s="37"/>
      <c r="Z71" s="38"/>
    </row>
    <row r="72" spans="1:26" ht="15.75" x14ac:dyDescent="0.2">
      <c r="A72" s="148" t="s">
        <v>11</v>
      </c>
      <c r="B72" s="148"/>
      <c r="C72" s="140"/>
      <c r="D72" s="140"/>
      <c r="E72" s="140"/>
      <c r="F72" s="140"/>
      <c r="G72" s="140"/>
      <c r="H72" s="140"/>
      <c r="I72" s="140"/>
      <c r="J72" s="140"/>
      <c r="K72" s="140"/>
      <c r="L72" s="140"/>
      <c r="M72" s="140"/>
      <c r="N72" s="140"/>
      <c r="O72" s="140"/>
      <c r="P72" s="140"/>
      <c r="Q72" s="140"/>
      <c r="R72" s="140"/>
      <c r="S72" s="37"/>
      <c r="T72" s="37"/>
      <c r="U72" s="37"/>
      <c r="V72" s="37"/>
      <c r="W72" s="37"/>
      <c r="X72" s="37"/>
      <c r="Y72" s="37"/>
      <c r="Z72" s="38"/>
    </row>
    <row r="73" spans="1:26" ht="15.75" x14ac:dyDescent="0.2">
      <c r="A73" s="147" t="s">
        <v>8</v>
      </c>
      <c r="B73" s="147"/>
      <c r="C73" s="140"/>
      <c r="D73" s="140"/>
      <c r="E73" s="140"/>
      <c r="F73" s="140"/>
      <c r="G73" s="140"/>
      <c r="H73" s="140"/>
      <c r="I73" s="140"/>
      <c r="J73" s="140"/>
      <c r="K73" s="140"/>
      <c r="L73" s="140"/>
      <c r="M73" s="140"/>
      <c r="N73" s="140"/>
      <c r="O73" s="140"/>
      <c r="P73" s="140"/>
      <c r="Q73" s="140"/>
      <c r="R73" s="140"/>
      <c r="S73" s="37"/>
      <c r="T73" s="37"/>
      <c r="U73" s="37"/>
      <c r="V73" s="37"/>
      <c r="W73" s="37"/>
      <c r="X73" s="37"/>
      <c r="Y73" s="37"/>
      <c r="Z73" s="38"/>
    </row>
    <row r="74" spans="1:26" ht="15.75" x14ac:dyDescent="0.2">
      <c r="A74" s="149" t="s">
        <v>3</v>
      </c>
      <c r="B74" s="149"/>
      <c r="C74" s="140"/>
      <c r="D74" s="140"/>
      <c r="E74" s="140"/>
      <c r="F74" s="140"/>
      <c r="G74" s="140"/>
      <c r="H74" s="140"/>
      <c r="I74" s="140"/>
      <c r="J74" s="140"/>
      <c r="K74" s="140"/>
      <c r="L74" s="140"/>
      <c r="M74" s="140"/>
      <c r="N74" s="140"/>
      <c r="O74" s="140"/>
      <c r="P74" s="140"/>
      <c r="Q74" s="140"/>
      <c r="R74" s="140"/>
      <c r="S74" s="37"/>
      <c r="T74" s="37"/>
      <c r="U74" s="37"/>
      <c r="V74" s="37"/>
      <c r="W74" s="37"/>
      <c r="X74" s="37"/>
      <c r="Y74" s="37"/>
      <c r="Z74" s="38"/>
    </row>
    <row r="75" spans="1:26" ht="15.75" x14ac:dyDescent="0.2">
      <c r="A75" s="147" t="s">
        <v>2</v>
      </c>
      <c r="B75" s="147"/>
      <c r="C75" s="140"/>
      <c r="D75" s="140"/>
      <c r="E75" s="140"/>
      <c r="F75" s="140"/>
      <c r="G75" s="140"/>
      <c r="H75" s="140"/>
      <c r="I75" s="140"/>
      <c r="J75" s="140"/>
      <c r="K75" s="140"/>
      <c r="L75" s="140"/>
      <c r="M75" s="140"/>
      <c r="N75" s="140"/>
      <c r="O75" s="140"/>
      <c r="P75" s="140"/>
      <c r="Q75" s="140"/>
      <c r="R75" s="140"/>
      <c r="S75" s="145"/>
      <c r="T75" s="145"/>
      <c r="U75" s="145"/>
      <c r="V75" s="145"/>
      <c r="W75" s="145"/>
      <c r="X75" s="145"/>
      <c r="Y75" s="145"/>
      <c r="Z75" s="146"/>
    </row>
    <row r="76" spans="1:26" ht="15.75" x14ac:dyDescent="0.2">
      <c r="A76" s="147" t="s">
        <v>9</v>
      </c>
      <c r="B76" s="147"/>
      <c r="C76" s="140"/>
      <c r="D76" s="140"/>
      <c r="E76" s="140"/>
      <c r="F76" s="140"/>
      <c r="G76" s="140"/>
      <c r="H76" s="140"/>
      <c r="I76" s="140"/>
      <c r="J76" s="140"/>
      <c r="K76" s="140"/>
      <c r="L76" s="140"/>
      <c r="M76" s="140"/>
      <c r="N76" s="140"/>
      <c r="O76" s="140"/>
      <c r="P76" s="140"/>
      <c r="Q76" s="140"/>
      <c r="R76" s="140"/>
      <c r="S76" s="145"/>
      <c r="T76" s="145"/>
      <c r="U76" s="145"/>
      <c r="V76" s="145"/>
      <c r="W76" s="145"/>
      <c r="X76" s="145"/>
      <c r="Y76" s="145"/>
      <c r="Z76" s="146"/>
    </row>
    <row r="77" spans="1:26" x14ac:dyDescent="0.2">
      <c r="A77" s="144"/>
      <c r="B77" s="145"/>
      <c r="C77" s="141"/>
      <c r="D77" s="142"/>
      <c r="E77" s="141"/>
      <c r="F77" s="142"/>
      <c r="G77" s="141"/>
      <c r="H77" s="142"/>
      <c r="I77" s="141"/>
      <c r="J77" s="142"/>
      <c r="K77" s="141"/>
      <c r="L77" s="143"/>
      <c r="M77" s="143"/>
      <c r="N77" s="143"/>
      <c r="O77" s="143"/>
      <c r="P77" s="143"/>
      <c r="Q77" s="143"/>
      <c r="R77" s="142"/>
      <c r="S77" s="144"/>
      <c r="T77" s="145"/>
      <c r="U77" s="145"/>
      <c r="V77" s="145"/>
      <c r="W77" s="145"/>
      <c r="X77" s="145"/>
      <c r="Y77" s="145"/>
      <c r="Z77" s="146"/>
    </row>
    <row r="78" spans="1:26" x14ac:dyDescent="0.2">
      <c r="A78" s="39" t="s">
        <v>42</v>
      </c>
      <c r="B78" s="39"/>
      <c r="C78" s="141"/>
      <c r="D78" s="142"/>
      <c r="E78" s="141"/>
      <c r="F78" s="142"/>
      <c r="G78" s="141"/>
      <c r="H78" s="142"/>
      <c r="I78" s="141"/>
      <c r="J78" s="142"/>
      <c r="K78" s="141"/>
      <c r="L78" s="143"/>
      <c r="M78" s="143"/>
      <c r="N78" s="143"/>
      <c r="O78" s="143"/>
      <c r="P78" s="143"/>
      <c r="Q78" s="143"/>
      <c r="R78" s="142"/>
      <c r="S78" s="144"/>
      <c r="T78" s="145"/>
      <c r="U78" s="145"/>
      <c r="V78" s="145"/>
      <c r="W78" s="145"/>
      <c r="X78" s="145"/>
      <c r="Y78" s="145"/>
      <c r="Z78" s="146"/>
    </row>
    <row r="79" spans="1:26" x14ac:dyDescent="0.2">
      <c r="A79" s="42" t="s">
        <v>38</v>
      </c>
      <c r="B79" s="42"/>
      <c r="C79" s="141"/>
      <c r="D79" s="142"/>
      <c r="E79" s="141"/>
      <c r="F79" s="142"/>
      <c r="G79" s="141"/>
      <c r="H79" s="142"/>
      <c r="I79" s="141"/>
      <c r="J79" s="142"/>
      <c r="K79" s="141"/>
      <c r="L79" s="143"/>
      <c r="M79" s="143"/>
      <c r="N79" s="143"/>
      <c r="O79" s="143"/>
      <c r="P79" s="143"/>
      <c r="Q79" s="143"/>
      <c r="R79" s="142"/>
      <c r="S79" s="144"/>
      <c r="T79" s="145"/>
      <c r="U79" s="145"/>
      <c r="V79" s="145"/>
      <c r="W79" s="145"/>
      <c r="X79" s="145"/>
      <c r="Y79" s="145"/>
      <c r="Z79" s="146"/>
    </row>
    <row r="80" spans="1:26" x14ac:dyDescent="0.2">
      <c r="A80" s="40" t="s">
        <v>39</v>
      </c>
      <c r="B80" s="40"/>
      <c r="C80" s="141"/>
      <c r="D80" s="142"/>
      <c r="E80" s="141"/>
      <c r="F80" s="142"/>
      <c r="G80" s="141"/>
      <c r="H80" s="142"/>
      <c r="I80" s="141"/>
      <c r="J80" s="142"/>
      <c r="K80" s="141"/>
      <c r="L80" s="143"/>
      <c r="M80" s="143"/>
      <c r="N80" s="143"/>
      <c r="O80" s="143"/>
      <c r="P80" s="143"/>
      <c r="Q80" s="143"/>
      <c r="R80" s="142"/>
      <c r="S80" s="144"/>
      <c r="T80" s="145"/>
      <c r="U80" s="145"/>
      <c r="V80" s="145"/>
      <c r="W80" s="145"/>
      <c r="X80" s="145"/>
      <c r="Y80" s="145"/>
      <c r="Z80" s="146"/>
    </row>
    <row r="81" spans="1:26" x14ac:dyDescent="0.2">
      <c r="A81" s="160"/>
      <c r="B81" s="168"/>
      <c r="C81" s="160"/>
      <c r="D81" s="161"/>
      <c r="E81" s="160"/>
      <c r="F81" s="161"/>
      <c r="G81" s="160"/>
      <c r="H81" s="161"/>
      <c r="I81" s="160"/>
      <c r="J81" s="161"/>
      <c r="K81" s="160"/>
      <c r="L81" s="168"/>
      <c r="M81" s="168"/>
      <c r="N81" s="168"/>
      <c r="O81" s="168"/>
      <c r="P81" s="168"/>
      <c r="Q81" s="168"/>
      <c r="R81" s="161"/>
      <c r="S81" s="160"/>
      <c r="T81" s="168"/>
      <c r="U81" s="168"/>
      <c r="V81" s="168"/>
      <c r="W81" s="168"/>
      <c r="X81" s="168"/>
      <c r="Y81" s="168"/>
      <c r="Z81" s="161"/>
    </row>
    <row r="82" spans="1:26" ht="18" x14ac:dyDescent="0.2">
      <c r="A82" s="14">
        <f>S66+1</f>
        <v>45046</v>
      </c>
      <c r="B82" s="15"/>
      <c r="C82" s="12">
        <f>A82+1</f>
        <v>45047</v>
      </c>
      <c r="D82" s="13"/>
      <c r="E82" s="16" t="s">
        <v>46</v>
      </c>
      <c r="F82" s="17"/>
      <c r="G82" s="17"/>
      <c r="H82" s="17"/>
      <c r="I82" s="17"/>
      <c r="J82" s="17"/>
      <c r="K82" s="17"/>
      <c r="L82" s="17"/>
      <c r="M82" s="17"/>
      <c r="N82" s="17"/>
      <c r="O82" s="17"/>
      <c r="P82" s="17"/>
      <c r="Q82" s="17"/>
      <c r="R82" s="17"/>
      <c r="S82" s="17"/>
      <c r="T82" s="17"/>
      <c r="U82" s="17"/>
      <c r="V82" s="17"/>
      <c r="W82" s="17"/>
      <c r="X82" s="17"/>
      <c r="Y82" s="17"/>
      <c r="Z82" s="9"/>
    </row>
    <row r="83" spans="1:26" ht="15" x14ac:dyDescent="0.2">
      <c r="A83" s="144"/>
      <c r="B83" s="145"/>
      <c r="C83" s="141"/>
      <c r="D83" s="142"/>
      <c r="E83" s="75" t="s">
        <v>47</v>
      </c>
      <c r="F83" s="76"/>
      <c r="G83" s="6"/>
      <c r="H83" s="6"/>
      <c r="I83" s="6"/>
      <c r="J83" s="6"/>
      <c r="K83" s="6"/>
      <c r="L83" s="6"/>
      <c r="M83" s="6"/>
      <c r="N83" s="6"/>
      <c r="O83" s="6"/>
      <c r="P83" s="6"/>
      <c r="Q83" s="6"/>
      <c r="R83" s="6"/>
      <c r="S83" s="6"/>
      <c r="T83" s="6"/>
      <c r="U83" s="6"/>
      <c r="V83" s="6"/>
      <c r="W83" s="6"/>
      <c r="X83" s="6"/>
      <c r="Y83" s="6"/>
      <c r="Z83" s="8"/>
    </row>
    <row r="84" spans="1:26" ht="14.25" x14ac:dyDescent="0.2">
      <c r="A84" s="144"/>
      <c r="B84" s="145"/>
      <c r="C84" s="141"/>
      <c r="D84" s="142"/>
      <c r="E84" s="77" t="s">
        <v>48</v>
      </c>
      <c r="F84" s="73"/>
      <c r="G84" s="6"/>
      <c r="H84" s="6"/>
      <c r="I84" s="6"/>
      <c r="J84" s="6"/>
      <c r="K84" s="6"/>
      <c r="L84" s="6"/>
      <c r="M84" s="6"/>
      <c r="N84" s="6"/>
      <c r="O84" s="6"/>
      <c r="P84" s="6"/>
      <c r="Q84" s="6"/>
      <c r="R84" s="6"/>
      <c r="S84" s="6"/>
      <c r="T84" s="6"/>
      <c r="U84" s="6"/>
      <c r="V84" s="6"/>
      <c r="W84" s="6"/>
      <c r="X84" s="6"/>
      <c r="Y84" s="6"/>
      <c r="Z84" s="7"/>
    </row>
    <row r="85" spans="1:26" ht="14.25" x14ac:dyDescent="0.2">
      <c r="A85" s="144"/>
      <c r="B85" s="145"/>
      <c r="C85" s="141"/>
      <c r="D85" s="142"/>
      <c r="E85" s="77" t="s">
        <v>49</v>
      </c>
      <c r="F85" s="73"/>
      <c r="G85" s="6"/>
      <c r="H85" s="6"/>
      <c r="I85" s="6"/>
      <c r="J85" s="6"/>
      <c r="K85" s="6"/>
      <c r="L85" s="6"/>
      <c r="M85" s="6"/>
      <c r="N85" s="6"/>
      <c r="O85" s="6"/>
      <c r="P85" s="6"/>
      <c r="Q85" s="6"/>
      <c r="R85" s="6"/>
      <c r="S85" s="6"/>
      <c r="T85" s="6"/>
      <c r="U85" s="6"/>
      <c r="V85" s="6"/>
      <c r="W85" s="6"/>
      <c r="X85" s="6"/>
      <c r="Y85" s="6"/>
      <c r="Z85" s="7"/>
    </row>
    <row r="86" spans="1:26" ht="14.25" x14ac:dyDescent="0.2">
      <c r="A86" s="144"/>
      <c r="B86" s="145"/>
      <c r="C86" s="141"/>
      <c r="D86" s="142"/>
      <c r="E86" s="77" t="s">
        <v>50</v>
      </c>
      <c r="F86" s="73"/>
      <c r="G86" s="6"/>
      <c r="H86" s="6"/>
      <c r="I86" s="6"/>
      <c r="J86" s="6"/>
      <c r="K86" s="166"/>
      <c r="L86" s="166"/>
      <c r="M86" s="166"/>
      <c r="N86" s="166"/>
      <c r="O86" s="166"/>
      <c r="P86" s="166"/>
      <c r="Q86" s="166"/>
      <c r="R86" s="166"/>
      <c r="S86" s="166"/>
      <c r="T86" s="166"/>
      <c r="U86" s="166"/>
      <c r="V86" s="166"/>
      <c r="W86" s="166"/>
      <c r="X86" s="166"/>
      <c r="Y86" s="166"/>
      <c r="Z86" s="167"/>
    </row>
    <row r="87" spans="1:26" ht="14.25" x14ac:dyDescent="0.2">
      <c r="A87" s="180"/>
      <c r="B87" s="181"/>
      <c r="C87" s="182"/>
      <c r="D87" s="183"/>
      <c r="E87" s="78" t="s">
        <v>51</v>
      </c>
      <c r="F87" s="74"/>
      <c r="G87" s="18"/>
      <c r="H87" s="18"/>
      <c r="I87" s="18"/>
      <c r="J87" s="18"/>
      <c r="K87" s="164"/>
      <c r="L87" s="164"/>
      <c r="M87" s="164"/>
      <c r="N87" s="164"/>
      <c r="O87" s="164"/>
      <c r="P87" s="164"/>
      <c r="Q87" s="164"/>
      <c r="R87" s="164"/>
      <c r="S87" s="164"/>
      <c r="T87" s="164"/>
      <c r="U87" s="164"/>
      <c r="V87" s="164"/>
      <c r="W87" s="164"/>
      <c r="X87" s="164"/>
      <c r="Y87" s="164"/>
      <c r="Z87" s="165"/>
    </row>
  </sheetData>
  <mergeCells count="457">
    <mergeCell ref="S44:Z44"/>
    <mergeCell ref="S32:Z32"/>
    <mergeCell ref="A14:B14"/>
    <mergeCell ref="C14:D14"/>
    <mergeCell ref="E14:F14"/>
    <mergeCell ref="G14:H14"/>
    <mergeCell ref="K14:R14"/>
    <mergeCell ref="S66:T66"/>
    <mergeCell ref="U66:Z66"/>
    <mergeCell ref="K48:L48"/>
    <mergeCell ref="S15:Z15"/>
    <mergeCell ref="S18:Z18"/>
    <mergeCell ref="S20:Z20"/>
    <mergeCell ref="A65:B65"/>
    <mergeCell ref="K64:R64"/>
    <mergeCell ref="S64:Z64"/>
    <mergeCell ref="C64:D64"/>
    <mergeCell ref="E64:F64"/>
    <mergeCell ref="G64:H64"/>
    <mergeCell ref="C63:D63"/>
    <mergeCell ref="E63:F63"/>
    <mergeCell ref="G63:H63"/>
    <mergeCell ref="K63:R63"/>
    <mergeCell ref="C62:D62"/>
    <mergeCell ref="I81:J81"/>
    <mergeCell ref="I15:J15"/>
    <mergeCell ref="I17:J17"/>
    <mergeCell ref="I18:J18"/>
    <mergeCell ref="I19:J19"/>
    <mergeCell ref="I20:J20"/>
    <mergeCell ref="I33:J33"/>
    <mergeCell ref="I41:J41"/>
    <mergeCell ref="I42:J42"/>
    <mergeCell ref="I43:J43"/>
    <mergeCell ref="I77:J77"/>
    <mergeCell ref="I78:J78"/>
    <mergeCell ref="I79:J79"/>
    <mergeCell ref="I63:J63"/>
    <mergeCell ref="I64:J64"/>
    <mergeCell ref="I25:J25"/>
    <mergeCell ref="I26:J26"/>
    <mergeCell ref="I27:J27"/>
    <mergeCell ref="I28:J28"/>
    <mergeCell ref="I73:J73"/>
    <mergeCell ref="I74:J74"/>
    <mergeCell ref="E81:F81"/>
    <mergeCell ref="G81:H81"/>
    <mergeCell ref="S10:T10"/>
    <mergeCell ref="S16:T16"/>
    <mergeCell ref="E80:F80"/>
    <mergeCell ref="G80:H80"/>
    <mergeCell ref="K80:R80"/>
    <mergeCell ref="S78:Z78"/>
    <mergeCell ref="S80:Z80"/>
    <mergeCell ref="K16:L16"/>
    <mergeCell ref="M16:R16"/>
    <mergeCell ref="K34:L34"/>
    <mergeCell ref="S12:Z12"/>
    <mergeCell ref="S61:Z61"/>
    <mergeCell ref="S46:Z46"/>
    <mergeCell ref="S42:Z42"/>
    <mergeCell ref="S33:Z33"/>
    <mergeCell ref="S19:Z19"/>
    <mergeCell ref="S17:Z17"/>
    <mergeCell ref="S14:Z14"/>
    <mergeCell ref="S48:T48"/>
    <mergeCell ref="U48:Z48"/>
    <mergeCell ref="S49:Z49"/>
    <mergeCell ref="S50:Z50"/>
    <mergeCell ref="A85:B85"/>
    <mergeCell ref="C85:D85"/>
    <mergeCell ref="A86:B86"/>
    <mergeCell ref="C86:D86"/>
    <mergeCell ref="A87:B87"/>
    <mergeCell ref="C87:D87"/>
    <mergeCell ref="A83:B83"/>
    <mergeCell ref="C83:D83"/>
    <mergeCell ref="A84:B84"/>
    <mergeCell ref="C84:D84"/>
    <mergeCell ref="A81:B81"/>
    <mergeCell ref="C81:D81"/>
    <mergeCell ref="A77:B77"/>
    <mergeCell ref="C77:D77"/>
    <mergeCell ref="C80:D80"/>
    <mergeCell ref="C65:D65"/>
    <mergeCell ref="E65:F65"/>
    <mergeCell ref="G65:H65"/>
    <mergeCell ref="K65:R65"/>
    <mergeCell ref="K77:R77"/>
    <mergeCell ref="I65:J65"/>
    <mergeCell ref="A69:B69"/>
    <mergeCell ref="C69:D69"/>
    <mergeCell ref="E69:F69"/>
    <mergeCell ref="G69:H69"/>
    <mergeCell ref="I69:J69"/>
    <mergeCell ref="K69:R69"/>
    <mergeCell ref="A76:B76"/>
    <mergeCell ref="C76:D76"/>
    <mergeCell ref="E76:F76"/>
    <mergeCell ref="G76:H76"/>
    <mergeCell ref="I76:J76"/>
    <mergeCell ref="K76:R76"/>
    <mergeCell ref="I72:J72"/>
    <mergeCell ref="S77:Z77"/>
    <mergeCell ref="C79:D79"/>
    <mergeCell ref="E79:F79"/>
    <mergeCell ref="G79:H79"/>
    <mergeCell ref="K79:R79"/>
    <mergeCell ref="S79:Z79"/>
    <mergeCell ref="C78:D78"/>
    <mergeCell ref="E78:F78"/>
    <mergeCell ref="G78:H78"/>
    <mergeCell ref="K78:R78"/>
    <mergeCell ref="E77:F77"/>
    <mergeCell ref="G77:H77"/>
    <mergeCell ref="E62:F62"/>
    <mergeCell ref="G62:H62"/>
    <mergeCell ref="K62:R62"/>
    <mergeCell ref="A61:B61"/>
    <mergeCell ref="C61:D61"/>
    <mergeCell ref="E61:F61"/>
    <mergeCell ref="G61:H61"/>
    <mergeCell ref="K61:R61"/>
    <mergeCell ref="I61:J61"/>
    <mergeCell ref="I62:J62"/>
    <mergeCell ref="A50:B50"/>
    <mergeCell ref="C50:D50"/>
    <mergeCell ref="E50:F50"/>
    <mergeCell ref="G50:H50"/>
    <mergeCell ref="I50:J50"/>
    <mergeCell ref="K50:R50"/>
    <mergeCell ref="C46:D46"/>
    <mergeCell ref="E46:F46"/>
    <mergeCell ref="G46:H46"/>
    <mergeCell ref="K46:R46"/>
    <mergeCell ref="I46:J46"/>
    <mergeCell ref="I47:J47"/>
    <mergeCell ref="A47:B47"/>
    <mergeCell ref="C47:D47"/>
    <mergeCell ref="E47:F47"/>
    <mergeCell ref="G47:H47"/>
    <mergeCell ref="K47:R47"/>
    <mergeCell ref="M48:R48"/>
    <mergeCell ref="C49:D49"/>
    <mergeCell ref="E49:F49"/>
    <mergeCell ref="G49:H49"/>
    <mergeCell ref="I49:J49"/>
    <mergeCell ref="K49:R49"/>
    <mergeCell ref="C43:D43"/>
    <mergeCell ref="E43:F43"/>
    <mergeCell ref="G43:H43"/>
    <mergeCell ref="K43:R43"/>
    <mergeCell ref="C44:D44"/>
    <mergeCell ref="E44:F44"/>
    <mergeCell ref="G44:H44"/>
    <mergeCell ref="I44:J44"/>
    <mergeCell ref="K44:R44"/>
    <mergeCell ref="C45:D45"/>
    <mergeCell ref="A25:B25"/>
    <mergeCell ref="A26:B26"/>
    <mergeCell ref="C32:D32"/>
    <mergeCell ref="E32:F32"/>
    <mergeCell ref="G32:H32"/>
    <mergeCell ref="I32:J32"/>
    <mergeCell ref="K32:R32"/>
    <mergeCell ref="A42:B42"/>
    <mergeCell ref="C42:D42"/>
    <mergeCell ref="E42:F42"/>
    <mergeCell ref="G42:H42"/>
    <mergeCell ref="K42:R42"/>
    <mergeCell ref="A41:B41"/>
    <mergeCell ref="C41:D41"/>
    <mergeCell ref="E41:F41"/>
    <mergeCell ref="G41:H41"/>
    <mergeCell ref="K41:R41"/>
    <mergeCell ref="C35:D35"/>
    <mergeCell ref="E35:F35"/>
    <mergeCell ref="G35:H35"/>
    <mergeCell ref="I35:J35"/>
    <mergeCell ref="K35:R35"/>
    <mergeCell ref="A37:B37"/>
    <mergeCell ref="A20:B20"/>
    <mergeCell ref="C20:D20"/>
    <mergeCell ref="E20:F20"/>
    <mergeCell ref="G20:H20"/>
    <mergeCell ref="K20:R20"/>
    <mergeCell ref="A21:B21"/>
    <mergeCell ref="A22:B22"/>
    <mergeCell ref="A23:B23"/>
    <mergeCell ref="A24:B24"/>
    <mergeCell ref="I21:J21"/>
    <mergeCell ref="I22:J22"/>
    <mergeCell ref="I23:J23"/>
    <mergeCell ref="I24:J24"/>
    <mergeCell ref="K21:R21"/>
    <mergeCell ref="K22:R22"/>
    <mergeCell ref="K23:R23"/>
    <mergeCell ref="K24:R24"/>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I12:J12"/>
    <mergeCell ref="I13:J13"/>
    <mergeCell ref="I14:J14"/>
    <mergeCell ref="K87:Z87"/>
    <mergeCell ref="K86:Z86"/>
    <mergeCell ref="E17:F17"/>
    <mergeCell ref="G17:H17"/>
    <mergeCell ref="S43:Z43"/>
    <mergeCell ref="S41:Z41"/>
    <mergeCell ref="S62:Z62"/>
    <mergeCell ref="S47:Z47"/>
    <mergeCell ref="K81:R81"/>
    <mergeCell ref="S81:Z81"/>
    <mergeCell ref="U16:Z16"/>
    <mergeCell ref="K66:L66"/>
    <mergeCell ref="M66:R66"/>
    <mergeCell ref="S65:Z65"/>
    <mergeCell ref="S63:Z63"/>
    <mergeCell ref="I80:J80"/>
    <mergeCell ref="E33:F33"/>
    <mergeCell ref="G33:H33"/>
    <mergeCell ref="K33:R33"/>
    <mergeCell ref="S34:T34"/>
    <mergeCell ref="U34:Z34"/>
    <mergeCell ref="S35:Z35"/>
    <mergeCell ref="E13:F13"/>
    <mergeCell ref="G13:H13"/>
    <mergeCell ref="K13:R13"/>
    <mergeCell ref="S13:Z13"/>
    <mergeCell ref="K17:R17"/>
    <mergeCell ref="C33:D33"/>
    <mergeCell ref="M34:R34"/>
    <mergeCell ref="A36:B36"/>
    <mergeCell ref="C21:D21"/>
    <mergeCell ref="C22:D22"/>
    <mergeCell ref="C23:D23"/>
    <mergeCell ref="C24:D24"/>
    <mergeCell ref="C25:D25"/>
    <mergeCell ref="C26:D26"/>
    <mergeCell ref="C27:D27"/>
    <mergeCell ref="C28:D28"/>
    <mergeCell ref="E21:F21"/>
    <mergeCell ref="E22:F22"/>
    <mergeCell ref="E23:F23"/>
    <mergeCell ref="E24:F24"/>
    <mergeCell ref="E25:F25"/>
    <mergeCell ref="E26:F26"/>
    <mergeCell ref="E27:F27"/>
    <mergeCell ref="A38:B38"/>
    <mergeCell ref="A39:B39"/>
    <mergeCell ref="A40:B40"/>
    <mergeCell ref="A27:B27"/>
    <mergeCell ref="A28:B28"/>
    <mergeCell ref="A49:B49"/>
    <mergeCell ref="A29:B29"/>
    <mergeCell ref="A35:B35"/>
    <mergeCell ref="A33:B33"/>
    <mergeCell ref="A43:B43"/>
    <mergeCell ref="A51:B51"/>
    <mergeCell ref="C51:D51"/>
    <mergeCell ref="E51:F51"/>
    <mergeCell ref="G51:H51"/>
    <mergeCell ref="I51:J51"/>
    <mergeCell ref="K51:R51"/>
    <mergeCell ref="S51:Z51"/>
    <mergeCell ref="A52:B52"/>
    <mergeCell ref="C52:D52"/>
    <mergeCell ref="E52:F52"/>
    <mergeCell ref="G52:H52"/>
    <mergeCell ref="I52:J52"/>
    <mergeCell ref="K52:R52"/>
    <mergeCell ref="S52:Z52"/>
    <mergeCell ref="A60:B60"/>
    <mergeCell ref="C60:D60"/>
    <mergeCell ref="E60:F60"/>
    <mergeCell ref="G60:H60"/>
    <mergeCell ref="I60:J60"/>
    <mergeCell ref="K60:R60"/>
    <mergeCell ref="S60:Z60"/>
    <mergeCell ref="A53:B53"/>
    <mergeCell ref="A54:B54"/>
    <mergeCell ref="A55:B55"/>
    <mergeCell ref="A56:B56"/>
    <mergeCell ref="A57:B57"/>
    <mergeCell ref="A58:B58"/>
    <mergeCell ref="A59:B59"/>
    <mergeCell ref="C59:D59"/>
    <mergeCell ref="E59:F59"/>
    <mergeCell ref="C57:D57"/>
    <mergeCell ref="C58:D58"/>
    <mergeCell ref="I53:J53"/>
    <mergeCell ref="I54:J54"/>
    <mergeCell ref="I55:J55"/>
    <mergeCell ref="I56:J56"/>
    <mergeCell ref="K53:R53"/>
    <mergeCell ref="K54:R54"/>
    <mergeCell ref="S69:Z69"/>
    <mergeCell ref="A67:B67"/>
    <mergeCell ref="C67:D67"/>
    <mergeCell ref="E67:F67"/>
    <mergeCell ref="G67:H67"/>
    <mergeCell ref="I67:J67"/>
    <mergeCell ref="K67:R67"/>
    <mergeCell ref="S67:Z67"/>
    <mergeCell ref="A68:B68"/>
    <mergeCell ref="C68:D68"/>
    <mergeCell ref="E68:F68"/>
    <mergeCell ref="G68:H68"/>
    <mergeCell ref="I68:J68"/>
    <mergeCell ref="K68:R68"/>
    <mergeCell ref="S68:Z68"/>
    <mergeCell ref="S76:Z76"/>
    <mergeCell ref="A70:B70"/>
    <mergeCell ref="A71:B71"/>
    <mergeCell ref="A72:B72"/>
    <mergeCell ref="A73:B73"/>
    <mergeCell ref="A74:B74"/>
    <mergeCell ref="A75:B75"/>
    <mergeCell ref="C75:D75"/>
    <mergeCell ref="E75:F75"/>
    <mergeCell ref="C70:D70"/>
    <mergeCell ref="C71:D71"/>
    <mergeCell ref="C72:D72"/>
    <mergeCell ref="C73:D73"/>
    <mergeCell ref="C74:D74"/>
    <mergeCell ref="E72:F72"/>
    <mergeCell ref="E73:F73"/>
    <mergeCell ref="E74:F74"/>
    <mergeCell ref="G70:H70"/>
    <mergeCell ref="G71:H71"/>
    <mergeCell ref="G72:H72"/>
    <mergeCell ref="G73:H73"/>
    <mergeCell ref="G74:H74"/>
    <mergeCell ref="I70:J70"/>
    <mergeCell ref="I71:J71"/>
    <mergeCell ref="E45:F45"/>
    <mergeCell ref="G45:H45"/>
    <mergeCell ref="I45:J45"/>
    <mergeCell ref="K45:R45"/>
    <mergeCell ref="S45:Z45"/>
    <mergeCell ref="G75:H75"/>
    <mergeCell ref="I75:J75"/>
    <mergeCell ref="K75:R75"/>
    <mergeCell ref="S75:Z75"/>
    <mergeCell ref="G59:H59"/>
    <mergeCell ref="I59:J59"/>
    <mergeCell ref="K59:R59"/>
    <mergeCell ref="S59:Z59"/>
    <mergeCell ref="E57:F57"/>
    <mergeCell ref="E58:F58"/>
    <mergeCell ref="G57:H57"/>
    <mergeCell ref="G58:H58"/>
    <mergeCell ref="I57:J57"/>
    <mergeCell ref="I58:J58"/>
    <mergeCell ref="K56:R56"/>
    <mergeCell ref="K57:R57"/>
    <mergeCell ref="K58:R58"/>
    <mergeCell ref="E70:F70"/>
    <mergeCell ref="E71:F71"/>
    <mergeCell ref="E28:F28"/>
    <mergeCell ref="G21:H21"/>
    <mergeCell ref="G22:H22"/>
    <mergeCell ref="G23:H23"/>
    <mergeCell ref="G24:H24"/>
    <mergeCell ref="G25:H25"/>
    <mergeCell ref="G26:H26"/>
    <mergeCell ref="G27:H27"/>
    <mergeCell ref="G28:H28"/>
    <mergeCell ref="E39:F39"/>
    <mergeCell ref="E40:F40"/>
    <mergeCell ref="G36:H36"/>
    <mergeCell ref="G37:H37"/>
    <mergeCell ref="G38:H38"/>
    <mergeCell ref="G39:H39"/>
    <mergeCell ref="G40:H40"/>
    <mergeCell ref="I36:J36"/>
    <mergeCell ref="I37:J37"/>
    <mergeCell ref="I38:J38"/>
    <mergeCell ref="I39:J39"/>
    <mergeCell ref="I40:J40"/>
    <mergeCell ref="K25:R25"/>
    <mergeCell ref="K26:R26"/>
    <mergeCell ref="K27:R27"/>
    <mergeCell ref="K28:R28"/>
    <mergeCell ref="C53:D53"/>
    <mergeCell ref="C54:D54"/>
    <mergeCell ref="C55:D55"/>
    <mergeCell ref="C56:D56"/>
    <mergeCell ref="E53:F53"/>
    <mergeCell ref="E54:F54"/>
    <mergeCell ref="E55:F55"/>
    <mergeCell ref="E56:F56"/>
    <mergeCell ref="G53:H53"/>
    <mergeCell ref="G54:H54"/>
    <mergeCell ref="G55:H55"/>
    <mergeCell ref="G56:H56"/>
    <mergeCell ref="C36:D36"/>
    <mergeCell ref="C37:D37"/>
    <mergeCell ref="C38:D38"/>
    <mergeCell ref="C39:D39"/>
    <mergeCell ref="C40:D40"/>
    <mergeCell ref="E36:F36"/>
    <mergeCell ref="E37:F37"/>
    <mergeCell ref="E38:F38"/>
    <mergeCell ref="K70:R70"/>
    <mergeCell ref="K71:R71"/>
    <mergeCell ref="K72:R72"/>
    <mergeCell ref="K73:R73"/>
    <mergeCell ref="K74:R74"/>
    <mergeCell ref="K36:R36"/>
    <mergeCell ref="K37:R37"/>
    <mergeCell ref="K38:R38"/>
    <mergeCell ref="K39:R39"/>
    <mergeCell ref="K40:R40"/>
    <mergeCell ref="K55:R55"/>
  </mergeCells>
  <conditionalFormatting sqref="A10 C10 E10 G10 K10 S10 A16 C16 E16 G16 K16 S16 A34 C34 E34 G34 K34 S34 A48 C48 E48 G48 K48 S48 A66 C66 E66 G66 K66 S66 A82 C82">
    <cfRule type="expression" dxfId="7" priority="65">
      <formula>MONTH(A10)&lt;&gt;MONTH($A$1)</formula>
    </cfRule>
    <cfRule type="expression" dxfId="6" priority="66">
      <formula>OR(WEEKDAY(A10,1)=1,WEEKDAY(A10,1)=7)</formula>
    </cfRule>
  </conditionalFormatting>
  <conditionalFormatting sqref="I10 I16 I34 I48 I66">
    <cfRule type="expression" dxfId="5" priority="1">
      <formula>MONTH(I10)&lt;&gt;MONTH($A$1)</formula>
    </cfRule>
    <cfRule type="expression" dxfId="4" priority="2">
      <formula>OR(WEEKDAY(I10,1)=1,WEEKDAY(I10,1)=7)</formula>
    </cfRule>
  </conditionalFormatting>
  <hyperlinks>
    <hyperlink ref="AB10" r:id="rId1" xr:uid="{00000000-0004-0000-0000-000003000000}"/>
    <hyperlink ref="AB9" r:id="rId2" display="Calendar Templates by Vertex42.com" xr:uid="{00000000-0004-0000-0000-000005000000}"/>
    <hyperlink ref="AB10:AE10" r:id="rId3" display="https://www.vertex42.com/calendars/" xr:uid="{00000000-0004-0000-0000-000004000000}"/>
    <hyperlink ref="AB9:AE9" r:id="rId4" display="CALENDAR TEMPLATES by Vertex42.com" xr:uid="{1383483B-38EF-4B73-A626-A0B5AFF9ACEB}"/>
  </hyperlinks>
  <printOptions horizontalCentered="1"/>
  <pageMargins left="0.5" right="0.5" top="0.25" bottom="0.25" header="0.25" footer="0.25"/>
  <pageSetup scale="9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705F-826C-4130-8156-E36909CB14F4}">
  <dimension ref="A1:E44"/>
  <sheetViews>
    <sheetView workbookViewId="0">
      <selection activeCell="E3" sqref="E3"/>
    </sheetView>
  </sheetViews>
  <sheetFormatPr defaultColWidth="9.140625" defaultRowHeight="15.75" x14ac:dyDescent="0.25"/>
  <cols>
    <col min="1" max="1" width="53.42578125" style="85" bestFit="1" customWidth="1"/>
    <col min="2" max="2" width="18.85546875" style="85" bestFit="1" customWidth="1"/>
    <col min="3" max="3" width="26" style="85" bestFit="1" customWidth="1"/>
    <col min="4" max="4" width="16.85546875" style="85" customWidth="1"/>
    <col min="5" max="5" width="35.7109375" style="85" customWidth="1"/>
    <col min="6" max="16384" width="9.140625" style="84"/>
  </cols>
  <sheetData>
    <row r="1" spans="1:5" x14ac:dyDescent="0.25">
      <c r="A1" s="192" t="s">
        <v>52</v>
      </c>
      <c r="B1" s="192"/>
      <c r="C1" s="192"/>
      <c r="D1" s="192"/>
      <c r="E1" s="192"/>
    </row>
    <row r="2" spans="1:5" x14ac:dyDescent="0.25">
      <c r="A2" s="86" t="s">
        <v>53</v>
      </c>
      <c r="B2" s="87" t="s">
        <v>54</v>
      </c>
      <c r="C2" s="87" t="s">
        <v>55</v>
      </c>
      <c r="D2" s="87" t="s">
        <v>56</v>
      </c>
      <c r="E2" s="87" t="s">
        <v>57</v>
      </c>
    </row>
    <row r="3" spans="1:5" ht="15.75" customHeight="1" x14ac:dyDescent="0.25">
      <c r="A3" s="80" t="s">
        <v>4</v>
      </c>
      <c r="E3" s="85" t="s">
        <v>58</v>
      </c>
    </row>
    <row r="4" spans="1:5" x14ac:dyDescent="0.25">
      <c r="A4" s="80" t="s">
        <v>5</v>
      </c>
      <c r="E4" s="85" t="s">
        <v>58</v>
      </c>
    </row>
    <row r="5" spans="1:5" x14ac:dyDescent="0.25">
      <c r="A5" s="80" t="s">
        <v>30</v>
      </c>
      <c r="E5" s="85" t="s">
        <v>58</v>
      </c>
    </row>
    <row r="6" spans="1:5" x14ac:dyDescent="0.25">
      <c r="A6" s="88" t="s">
        <v>7</v>
      </c>
      <c r="E6" s="85" t="s">
        <v>58</v>
      </c>
    </row>
    <row r="7" spans="1:5" ht="15.75" customHeight="1" x14ac:dyDescent="0.25">
      <c r="A7" s="80" t="s">
        <v>10</v>
      </c>
      <c r="E7" s="85" t="s">
        <v>58</v>
      </c>
    </row>
    <row r="8" spans="1:5" ht="15.75" customHeight="1" x14ac:dyDescent="0.25">
      <c r="A8" s="80" t="s">
        <v>0</v>
      </c>
      <c r="E8" s="85" t="s">
        <v>58</v>
      </c>
    </row>
    <row r="9" spans="1:5" ht="15.75" customHeight="1" x14ac:dyDescent="0.25">
      <c r="A9" s="80" t="s">
        <v>6</v>
      </c>
      <c r="E9" s="85" t="s">
        <v>58</v>
      </c>
    </row>
    <row r="10" spans="1:5" ht="15.75" customHeight="1" x14ac:dyDescent="0.25">
      <c r="A10" s="80" t="s">
        <v>8</v>
      </c>
      <c r="E10" s="85" t="s">
        <v>58</v>
      </c>
    </row>
    <row r="11" spans="1:5" ht="15.75" customHeight="1" x14ac:dyDescent="0.25">
      <c r="A11" s="80" t="s">
        <v>25</v>
      </c>
      <c r="E11" s="85" t="s">
        <v>58</v>
      </c>
    </row>
    <row r="12" spans="1:5" ht="15.75" customHeight="1" x14ac:dyDescent="0.25">
      <c r="A12" s="89" t="s">
        <v>3</v>
      </c>
      <c r="E12" s="85" t="s">
        <v>58</v>
      </c>
    </row>
    <row r="13" spans="1:5" ht="15.75" customHeight="1" x14ac:dyDescent="0.25">
      <c r="A13" s="80" t="s">
        <v>2</v>
      </c>
      <c r="E13" s="85" t="s">
        <v>58</v>
      </c>
    </row>
    <row r="14" spans="1:5" ht="15.75" customHeight="1" x14ac:dyDescent="0.25">
      <c r="A14" s="80" t="s">
        <v>9</v>
      </c>
      <c r="E14" s="85" t="s">
        <v>58</v>
      </c>
    </row>
    <row r="15" spans="1:5" x14ac:dyDescent="0.25">
      <c r="A15" s="81" t="s">
        <v>5</v>
      </c>
      <c r="E15" s="85" t="s">
        <v>58</v>
      </c>
    </row>
    <row r="16" spans="1:5" ht="15.75" customHeight="1" x14ac:dyDescent="0.25">
      <c r="A16" s="81" t="s">
        <v>10</v>
      </c>
      <c r="E16" s="85" t="s">
        <v>58</v>
      </c>
    </row>
    <row r="17" spans="1:5" ht="15.75" customHeight="1" x14ac:dyDescent="0.25">
      <c r="A17" s="81" t="s">
        <v>27</v>
      </c>
      <c r="E17" s="85" t="s">
        <v>58</v>
      </c>
    </row>
    <row r="18" spans="1:5" ht="15.75" customHeight="1" x14ac:dyDescent="0.25">
      <c r="A18" s="81" t="s">
        <v>11</v>
      </c>
      <c r="E18" s="85" t="s">
        <v>58</v>
      </c>
    </row>
    <row r="19" spans="1:5" ht="15.75" customHeight="1" x14ac:dyDescent="0.25">
      <c r="A19" s="81" t="s">
        <v>8</v>
      </c>
      <c r="E19" s="85" t="s">
        <v>58</v>
      </c>
    </row>
    <row r="20" spans="1:5" ht="15.75" customHeight="1" x14ac:dyDescent="0.25">
      <c r="A20" s="90" t="s">
        <v>3</v>
      </c>
      <c r="E20" s="85" t="s">
        <v>58</v>
      </c>
    </row>
    <row r="21" spans="1:5" ht="15.75" customHeight="1" x14ac:dyDescent="0.25">
      <c r="A21" s="81" t="s">
        <v>2</v>
      </c>
      <c r="E21" s="85" t="s">
        <v>58</v>
      </c>
    </row>
    <row r="22" spans="1:5" ht="15.75" customHeight="1" x14ac:dyDescent="0.25">
      <c r="A22" s="81" t="s">
        <v>9</v>
      </c>
      <c r="E22" s="85" t="s">
        <v>58</v>
      </c>
    </row>
    <row r="23" spans="1:5" ht="15.75" customHeight="1" x14ac:dyDescent="0.25">
      <c r="A23" s="82" t="s">
        <v>4</v>
      </c>
      <c r="E23" s="85" t="s">
        <v>58</v>
      </c>
    </row>
    <row r="24" spans="1:5" x14ac:dyDescent="0.25">
      <c r="A24" s="82" t="s">
        <v>5</v>
      </c>
      <c r="E24" s="85" t="s">
        <v>58</v>
      </c>
    </row>
    <row r="25" spans="1:5" x14ac:dyDescent="0.25">
      <c r="A25" s="82" t="s">
        <v>30</v>
      </c>
      <c r="E25" s="85" t="s">
        <v>58</v>
      </c>
    </row>
    <row r="26" spans="1:5" x14ac:dyDescent="0.25">
      <c r="A26" s="91" t="s">
        <v>7</v>
      </c>
      <c r="E26" s="85" t="s">
        <v>58</v>
      </c>
    </row>
    <row r="27" spans="1:5" ht="15.75" customHeight="1" x14ac:dyDescent="0.25">
      <c r="A27" s="82" t="s">
        <v>10</v>
      </c>
      <c r="E27" s="85" t="s">
        <v>58</v>
      </c>
    </row>
    <row r="28" spans="1:5" ht="15.75" customHeight="1" x14ac:dyDescent="0.25">
      <c r="A28" s="82" t="s">
        <v>0</v>
      </c>
      <c r="E28" s="85" t="s">
        <v>58</v>
      </c>
    </row>
    <row r="29" spans="1:5" ht="15.75" customHeight="1" x14ac:dyDescent="0.25">
      <c r="A29" s="82" t="s">
        <v>6</v>
      </c>
      <c r="E29" s="85" t="s">
        <v>58</v>
      </c>
    </row>
    <row r="30" spans="1:5" ht="15.75" customHeight="1" x14ac:dyDescent="0.25">
      <c r="A30" s="82" t="s">
        <v>8</v>
      </c>
      <c r="E30" s="85" t="s">
        <v>58</v>
      </c>
    </row>
    <row r="31" spans="1:5" ht="15.75" customHeight="1" x14ac:dyDescent="0.25">
      <c r="A31" s="82" t="s">
        <v>25</v>
      </c>
      <c r="E31" s="85" t="s">
        <v>58</v>
      </c>
    </row>
    <row r="32" spans="1:5" ht="15.75" customHeight="1" x14ac:dyDescent="0.25">
      <c r="A32" s="92" t="s">
        <v>3</v>
      </c>
      <c r="E32" s="85" t="s">
        <v>58</v>
      </c>
    </row>
    <row r="33" spans="1:5" ht="15.75" customHeight="1" x14ac:dyDescent="0.25">
      <c r="A33" s="82" t="s">
        <v>2</v>
      </c>
      <c r="E33" s="85" t="s">
        <v>58</v>
      </c>
    </row>
    <row r="34" spans="1:5" ht="15.75" customHeight="1" x14ac:dyDescent="0.25">
      <c r="A34" s="82" t="s">
        <v>9</v>
      </c>
      <c r="E34" s="85" t="s">
        <v>58</v>
      </c>
    </row>
    <row r="35" spans="1:5" ht="15.75" customHeight="1" x14ac:dyDescent="0.25">
      <c r="A35" s="83" t="s">
        <v>4</v>
      </c>
      <c r="E35" s="85" t="s">
        <v>58</v>
      </c>
    </row>
    <row r="36" spans="1:5" x14ac:dyDescent="0.25">
      <c r="A36" s="83" t="s">
        <v>5</v>
      </c>
      <c r="E36" s="85" t="s">
        <v>58</v>
      </c>
    </row>
    <row r="37" spans="1:5" x14ac:dyDescent="0.25">
      <c r="A37" s="93" t="s">
        <v>7</v>
      </c>
      <c r="E37" s="85" t="s">
        <v>58</v>
      </c>
    </row>
    <row r="38" spans="1:5" ht="15.75" customHeight="1" x14ac:dyDescent="0.25">
      <c r="A38" s="83" t="s">
        <v>10</v>
      </c>
      <c r="E38" s="85" t="s">
        <v>58</v>
      </c>
    </row>
    <row r="39" spans="1:5" ht="15.75" customHeight="1" x14ac:dyDescent="0.25">
      <c r="A39" s="83" t="s">
        <v>27</v>
      </c>
      <c r="E39" s="85" t="s">
        <v>58</v>
      </c>
    </row>
    <row r="40" spans="1:5" ht="15.75" customHeight="1" x14ac:dyDescent="0.25">
      <c r="A40" s="83" t="s">
        <v>11</v>
      </c>
      <c r="E40" s="85" t="s">
        <v>58</v>
      </c>
    </row>
    <row r="41" spans="1:5" ht="15.75" customHeight="1" x14ac:dyDescent="0.25">
      <c r="A41" s="83" t="s">
        <v>8</v>
      </c>
      <c r="E41" s="85" t="s">
        <v>58</v>
      </c>
    </row>
    <row r="42" spans="1:5" ht="15.75" customHeight="1" x14ac:dyDescent="0.25">
      <c r="A42" s="94" t="s">
        <v>3</v>
      </c>
      <c r="E42" s="85" t="s">
        <v>58</v>
      </c>
    </row>
    <row r="43" spans="1:5" ht="15.75" customHeight="1" x14ac:dyDescent="0.25">
      <c r="A43" s="83" t="s">
        <v>2</v>
      </c>
      <c r="E43" s="85" t="s">
        <v>58</v>
      </c>
    </row>
    <row r="44" spans="1:5" ht="15.75" customHeight="1" x14ac:dyDescent="0.25">
      <c r="A44" s="83" t="s">
        <v>9</v>
      </c>
      <c r="E44" s="85" t="s">
        <v>58</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87"/>
  <sheetViews>
    <sheetView showGridLines="0" zoomScale="90" zoomScaleNormal="90" workbookViewId="0">
      <selection activeCell="AB72" sqref="AB72"/>
    </sheetView>
  </sheetViews>
  <sheetFormatPr defaultRowHeight="12.75" x14ac:dyDescent="0.2"/>
  <cols>
    <col min="1" max="1" width="4.85546875" customWidth="1"/>
    <col min="2" max="2" width="45.855468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8" max="28" width="32.28515625" customWidth="1"/>
    <col min="29" max="29" width="46.5703125" customWidth="1"/>
    <col min="30" max="30" width="30.42578125" customWidth="1"/>
    <col min="31" max="31" width="65.5703125" customWidth="1"/>
  </cols>
  <sheetData>
    <row r="1" spans="1:31" s="3" customFormat="1" ht="15" customHeight="1" x14ac:dyDescent="0.2">
      <c r="A1" s="175">
        <f>DATE(April!AD18,April!AD20+2,1)</f>
        <v>45078</v>
      </c>
      <c r="B1" s="175"/>
      <c r="C1" s="175"/>
      <c r="D1" s="175"/>
      <c r="E1" s="175"/>
      <c r="F1" s="175"/>
      <c r="G1" s="175"/>
      <c r="H1" s="175"/>
      <c r="I1" s="11"/>
      <c r="J1" s="11"/>
      <c r="K1" s="178">
        <f>DATE(YEAR(A1),MONTH(A1)-1,1)</f>
        <v>45047</v>
      </c>
      <c r="L1" s="178"/>
      <c r="M1" s="178"/>
      <c r="N1" s="178"/>
      <c r="O1" s="178"/>
      <c r="P1" s="178"/>
      <c r="Q1" s="178"/>
      <c r="S1" s="178">
        <f>DATE(YEAR(A1),MONTH(A1)+1,1)</f>
        <v>45108</v>
      </c>
      <c r="T1" s="178"/>
      <c r="U1" s="178"/>
      <c r="V1" s="178"/>
      <c r="W1" s="178"/>
      <c r="X1" s="178"/>
      <c r="Y1" s="178"/>
    </row>
    <row r="2" spans="1:31" s="3" customFormat="1" ht="11.25" customHeight="1" x14ac:dyDescent="0.2">
      <c r="A2" s="175"/>
      <c r="B2" s="175"/>
      <c r="C2" s="175"/>
      <c r="D2" s="175"/>
      <c r="E2" s="175"/>
      <c r="F2" s="175"/>
      <c r="G2" s="175"/>
      <c r="H2" s="175"/>
      <c r="I2" s="11"/>
      <c r="J2" s="11"/>
      <c r="K2" s="32" t="str">
        <f>INDEX({"S";"M";"T";"W";"T";"F";"S"},1+MOD(start_day+1-2,7))</f>
        <v>S</v>
      </c>
      <c r="L2" s="32" t="str">
        <f>INDEX({"S";"M";"T";"W";"T";"F";"S"},1+MOD(start_day+2-2,7))</f>
        <v>M</v>
      </c>
      <c r="M2" s="32" t="str">
        <f>INDEX({"S";"M";"T";"W";"T";"F";"S"},1+MOD(start_day+3-2,7))</f>
        <v>T</v>
      </c>
      <c r="N2" s="32" t="str">
        <f>INDEX({"S";"M";"T";"W";"T";"F";"S"},1+MOD(start_day+4-2,7))</f>
        <v>W</v>
      </c>
      <c r="O2" s="32" t="str">
        <f>INDEX({"S";"M";"T";"W";"T";"F";"S"},1+MOD(start_day+5-2,7))</f>
        <v>T</v>
      </c>
      <c r="P2" s="32" t="str">
        <f>INDEX({"S";"M";"T";"W";"T";"F";"S"},1+MOD(start_day+6-2,7))</f>
        <v>F</v>
      </c>
      <c r="Q2" s="32" t="str">
        <f>INDEX({"S";"M";"T";"W";"T";"F";"S"},1+MOD(start_day+7-2,7))</f>
        <v>S</v>
      </c>
      <c r="S2" s="32" t="str">
        <f>INDEX({"S";"M";"T";"W";"T";"F";"S"},1+MOD(start_day+1-2,7))</f>
        <v>S</v>
      </c>
      <c r="T2" s="32" t="str">
        <f>INDEX({"S";"M";"T";"W";"T";"F";"S"},1+MOD(start_day+2-2,7))</f>
        <v>M</v>
      </c>
      <c r="U2" s="32" t="str">
        <f>INDEX({"S";"M";"T";"W";"T";"F";"S"},1+MOD(start_day+3-2,7))</f>
        <v>T</v>
      </c>
      <c r="V2" s="32" t="str">
        <f>INDEX({"S";"M";"T";"W";"T";"F";"S"},1+MOD(start_day+4-2,7))</f>
        <v>W</v>
      </c>
      <c r="W2" s="32" t="str">
        <f>INDEX({"S";"M";"T";"W";"T";"F";"S"},1+MOD(start_day+5-2,7))</f>
        <v>T</v>
      </c>
      <c r="X2" s="32" t="str">
        <f>INDEX({"S";"M";"T";"W";"T";"F";"S"},1+MOD(start_day+6-2,7))</f>
        <v>F</v>
      </c>
      <c r="Y2" s="32" t="str">
        <f>INDEX({"S";"M";"T";"W";"T";"F";"S"},1+MOD(start_day+7-2,7))</f>
        <v>S</v>
      </c>
    </row>
    <row r="3" spans="1:31" s="4" customFormat="1" ht="9" customHeight="1" x14ac:dyDescent="0.2">
      <c r="A3" s="175"/>
      <c r="B3" s="175"/>
      <c r="C3" s="175"/>
      <c r="D3" s="175"/>
      <c r="E3" s="175"/>
      <c r="F3" s="175"/>
      <c r="G3" s="175"/>
      <c r="H3" s="175"/>
      <c r="I3" s="11"/>
      <c r="J3" s="11"/>
      <c r="K3" s="19" t="str">
        <f t="shared" ref="K3:Q8" si="0">IF(MONTH($K$1)&lt;&gt;MONTH($K$1-(WEEKDAY($K$1,1)-(start_day-1))-IF((WEEKDAY($K$1,1)-(start_day-1))&lt;=0,7,0)+(ROW(K3)-ROW($K$3))*7+(COLUMN(K3)-COLUMN($K$3)+1)),"",$K$1-(WEEKDAY($K$1,1)-(start_day-1))-IF((WEEKDAY($K$1,1)-(start_day-1))&lt;=0,7,0)+(ROW(K3)-ROW($K$3))*7+(COLUMN(K3)-COLUMN($K$3)+1))</f>
        <v/>
      </c>
      <c r="L3" s="19">
        <f t="shared" si="0"/>
        <v>45047</v>
      </c>
      <c r="M3" s="19">
        <f t="shared" si="0"/>
        <v>45048</v>
      </c>
      <c r="N3" s="19">
        <f t="shared" si="0"/>
        <v>45049</v>
      </c>
      <c r="O3" s="19">
        <f t="shared" si="0"/>
        <v>45050</v>
      </c>
      <c r="P3" s="19">
        <f t="shared" si="0"/>
        <v>45051</v>
      </c>
      <c r="Q3" s="19">
        <f t="shared" si="0"/>
        <v>45052</v>
      </c>
      <c r="R3" s="3"/>
      <c r="S3" s="19" t="str">
        <f t="shared" ref="S3:Y8" si="1">IF(MONTH($S$1)&lt;&gt;MONTH($S$1-(WEEKDAY($S$1,1)-(start_day-1))-IF((WEEKDAY($S$1,1)-(start_day-1))&lt;=0,7,0)+(ROW(S3)-ROW($S$3))*7+(COLUMN(S3)-COLUMN($S$3)+1)),"",$S$1-(WEEKDAY($S$1,1)-(start_day-1))-IF((WEEKDAY($S$1,1)-(start_day-1))&lt;=0,7,0)+(ROW(S3)-ROW($S$3))*7+(COLUMN(S3)-COLUMN($S$3)+1))</f>
        <v/>
      </c>
      <c r="T3" s="19" t="str">
        <f t="shared" si="1"/>
        <v/>
      </c>
      <c r="U3" s="19" t="str">
        <f t="shared" si="1"/>
        <v/>
      </c>
      <c r="V3" s="19" t="str">
        <f t="shared" si="1"/>
        <v/>
      </c>
      <c r="W3" s="19" t="str">
        <f t="shared" si="1"/>
        <v/>
      </c>
      <c r="X3" s="19" t="str">
        <f t="shared" si="1"/>
        <v/>
      </c>
      <c r="Y3" s="19">
        <f t="shared" si="1"/>
        <v>45108</v>
      </c>
    </row>
    <row r="4" spans="1:31" s="4" customFormat="1" ht="9" customHeight="1" x14ac:dyDescent="0.2">
      <c r="A4" s="175"/>
      <c r="B4" s="175"/>
      <c r="C4" s="175"/>
      <c r="D4" s="175"/>
      <c r="E4" s="175"/>
      <c r="F4" s="175"/>
      <c r="G4" s="175"/>
      <c r="H4" s="175"/>
      <c r="I4" s="11"/>
      <c r="J4" s="11"/>
      <c r="K4" s="19">
        <f t="shared" si="0"/>
        <v>45053</v>
      </c>
      <c r="L4" s="19">
        <f t="shared" si="0"/>
        <v>45054</v>
      </c>
      <c r="M4" s="19">
        <f t="shared" si="0"/>
        <v>45055</v>
      </c>
      <c r="N4" s="19">
        <f t="shared" si="0"/>
        <v>45056</v>
      </c>
      <c r="O4" s="19">
        <f t="shared" si="0"/>
        <v>45057</v>
      </c>
      <c r="P4" s="19">
        <f t="shared" si="0"/>
        <v>45058</v>
      </c>
      <c r="Q4" s="19">
        <f t="shared" si="0"/>
        <v>45059</v>
      </c>
      <c r="R4" s="3"/>
      <c r="S4" s="19">
        <f t="shared" si="1"/>
        <v>45109</v>
      </c>
      <c r="T4" s="19">
        <f t="shared" si="1"/>
        <v>45110</v>
      </c>
      <c r="U4" s="19">
        <f t="shared" si="1"/>
        <v>45111</v>
      </c>
      <c r="V4" s="19">
        <f t="shared" si="1"/>
        <v>45112</v>
      </c>
      <c r="W4" s="19">
        <f t="shared" si="1"/>
        <v>45113</v>
      </c>
      <c r="X4" s="19">
        <f t="shared" si="1"/>
        <v>45114</v>
      </c>
      <c r="Y4" s="19">
        <f t="shared" si="1"/>
        <v>45115</v>
      </c>
    </row>
    <row r="5" spans="1:31" s="4" customFormat="1" ht="9" customHeight="1" x14ac:dyDescent="0.2">
      <c r="A5" s="175"/>
      <c r="B5" s="175"/>
      <c r="C5" s="175"/>
      <c r="D5" s="175"/>
      <c r="E5" s="175"/>
      <c r="F5" s="175"/>
      <c r="G5" s="175"/>
      <c r="H5" s="175"/>
      <c r="I5" s="11"/>
      <c r="J5" s="11"/>
      <c r="K5" s="19">
        <f t="shared" si="0"/>
        <v>45060</v>
      </c>
      <c r="L5" s="19">
        <f t="shared" si="0"/>
        <v>45061</v>
      </c>
      <c r="M5" s="19">
        <f t="shared" si="0"/>
        <v>45062</v>
      </c>
      <c r="N5" s="19">
        <f t="shared" si="0"/>
        <v>45063</v>
      </c>
      <c r="O5" s="19">
        <f t="shared" si="0"/>
        <v>45064</v>
      </c>
      <c r="P5" s="19">
        <f t="shared" si="0"/>
        <v>45065</v>
      </c>
      <c r="Q5" s="19">
        <f t="shared" si="0"/>
        <v>45066</v>
      </c>
      <c r="R5" s="3"/>
      <c r="S5" s="19">
        <f t="shared" si="1"/>
        <v>45116</v>
      </c>
      <c r="T5" s="19">
        <f t="shared" si="1"/>
        <v>45117</v>
      </c>
      <c r="U5" s="19">
        <f t="shared" si="1"/>
        <v>45118</v>
      </c>
      <c r="V5" s="19">
        <f t="shared" si="1"/>
        <v>45119</v>
      </c>
      <c r="W5" s="19">
        <f t="shared" si="1"/>
        <v>45120</v>
      </c>
      <c r="X5" s="19">
        <f t="shared" si="1"/>
        <v>45121</v>
      </c>
      <c r="Y5" s="19">
        <f t="shared" si="1"/>
        <v>45122</v>
      </c>
    </row>
    <row r="6" spans="1:31" s="4" customFormat="1" ht="9" customHeight="1" x14ac:dyDescent="0.2">
      <c r="A6" s="175"/>
      <c r="B6" s="175"/>
      <c r="C6" s="175"/>
      <c r="D6" s="175"/>
      <c r="E6" s="175"/>
      <c r="F6" s="175"/>
      <c r="G6" s="175"/>
      <c r="H6" s="175"/>
      <c r="I6" s="11"/>
      <c r="J6" s="11"/>
      <c r="K6" s="19">
        <f t="shared" si="0"/>
        <v>45067</v>
      </c>
      <c r="L6" s="19">
        <f t="shared" si="0"/>
        <v>45068</v>
      </c>
      <c r="M6" s="19">
        <f t="shared" si="0"/>
        <v>45069</v>
      </c>
      <c r="N6" s="19">
        <f t="shared" si="0"/>
        <v>45070</v>
      </c>
      <c r="O6" s="19">
        <f t="shared" si="0"/>
        <v>45071</v>
      </c>
      <c r="P6" s="19">
        <f t="shared" si="0"/>
        <v>45072</v>
      </c>
      <c r="Q6" s="19">
        <f t="shared" si="0"/>
        <v>45073</v>
      </c>
      <c r="R6" s="3"/>
      <c r="S6" s="19">
        <f t="shared" si="1"/>
        <v>45123</v>
      </c>
      <c r="T6" s="19">
        <f t="shared" si="1"/>
        <v>45124</v>
      </c>
      <c r="U6" s="19">
        <f t="shared" si="1"/>
        <v>45125</v>
      </c>
      <c r="V6" s="19">
        <f t="shared" si="1"/>
        <v>45126</v>
      </c>
      <c r="W6" s="19">
        <f t="shared" si="1"/>
        <v>45127</v>
      </c>
      <c r="X6" s="19">
        <f t="shared" si="1"/>
        <v>45128</v>
      </c>
      <c r="Y6" s="19">
        <f t="shared" si="1"/>
        <v>45129</v>
      </c>
    </row>
    <row r="7" spans="1:31" s="4" customFormat="1" ht="9" customHeight="1" x14ac:dyDescent="0.2">
      <c r="A7" s="175"/>
      <c r="B7" s="175"/>
      <c r="C7" s="175"/>
      <c r="D7" s="175"/>
      <c r="E7" s="175"/>
      <c r="F7" s="175"/>
      <c r="G7" s="175"/>
      <c r="H7" s="175"/>
      <c r="I7" s="11"/>
      <c r="J7" s="11"/>
      <c r="K7" s="19">
        <f t="shared" si="0"/>
        <v>45074</v>
      </c>
      <c r="L7" s="19">
        <f t="shared" si="0"/>
        <v>45075</v>
      </c>
      <c r="M7" s="19">
        <f t="shared" si="0"/>
        <v>45076</v>
      </c>
      <c r="N7" s="19">
        <f t="shared" si="0"/>
        <v>45077</v>
      </c>
      <c r="O7" s="19" t="str">
        <f t="shared" si="0"/>
        <v/>
      </c>
      <c r="P7" s="19" t="str">
        <f t="shared" si="0"/>
        <v/>
      </c>
      <c r="Q7" s="19" t="str">
        <f t="shared" si="0"/>
        <v/>
      </c>
      <c r="R7" s="3"/>
      <c r="S7" s="19">
        <f t="shared" si="1"/>
        <v>45130</v>
      </c>
      <c r="T7" s="19">
        <f t="shared" si="1"/>
        <v>45131</v>
      </c>
      <c r="U7" s="19">
        <f t="shared" si="1"/>
        <v>45132</v>
      </c>
      <c r="V7" s="19">
        <f t="shared" si="1"/>
        <v>45133</v>
      </c>
      <c r="W7" s="19">
        <f t="shared" si="1"/>
        <v>45134</v>
      </c>
      <c r="X7" s="19">
        <f t="shared" si="1"/>
        <v>45135</v>
      </c>
      <c r="Y7" s="19">
        <f t="shared" si="1"/>
        <v>45136</v>
      </c>
    </row>
    <row r="8" spans="1:31" s="5" customFormat="1" ht="9" customHeight="1" thickBot="1" x14ac:dyDescent="0.25">
      <c r="A8" s="23"/>
      <c r="B8" s="23"/>
      <c r="C8" s="23"/>
      <c r="D8" s="23"/>
      <c r="E8" s="23"/>
      <c r="F8" s="23"/>
      <c r="G8" s="23"/>
      <c r="H8" s="23"/>
      <c r="I8" s="22"/>
      <c r="J8" s="22"/>
      <c r="K8" s="19" t="str">
        <f t="shared" si="0"/>
        <v/>
      </c>
      <c r="L8" s="19" t="str">
        <f t="shared" si="0"/>
        <v/>
      </c>
      <c r="M8" s="19" t="str">
        <f t="shared" si="0"/>
        <v/>
      </c>
      <c r="N8" s="19" t="str">
        <f t="shared" si="0"/>
        <v/>
      </c>
      <c r="O8" s="19" t="str">
        <f t="shared" si="0"/>
        <v/>
      </c>
      <c r="P8" s="19" t="str">
        <f t="shared" si="0"/>
        <v/>
      </c>
      <c r="Q8" s="19" t="str">
        <f t="shared" si="0"/>
        <v/>
      </c>
      <c r="R8" s="20"/>
      <c r="S8" s="19">
        <f t="shared" si="1"/>
        <v>45137</v>
      </c>
      <c r="T8" s="19">
        <f t="shared" si="1"/>
        <v>45138</v>
      </c>
      <c r="U8" s="19" t="str">
        <f t="shared" si="1"/>
        <v/>
      </c>
      <c r="V8" s="19" t="str">
        <f t="shared" si="1"/>
        <v/>
      </c>
      <c r="W8" s="19" t="str">
        <f t="shared" si="1"/>
        <v/>
      </c>
      <c r="X8" s="19" t="str">
        <f t="shared" si="1"/>
        <v/>
      </c>
      <c r="Y8" s="19" t="str">
        <f t="shared" si="1"/>
        <v/>
      </c>
      <c r="Z8" s="21"/>
    </row>
    <row r="9" spans="1:31" s="1" customFormat="1" ht="21" customHeight="1" x14ac:dyDescent="0.2">
      <c r="A9" s="176">
        <f>A10</f>
        <v>45074</v>
      </c>
      <c r="B9" s="177"/>
      <c r="C9" s="177">
        <f>C10</f>
        <v>45075</v>
      </c>
      <c r="D9" s="177"/>
      <c r="E9" s="177">
        <f>E10</f>
        <v>45076</v>
      </c>
      <c r="F9" s="177"/>
      <c r="G9" s="177">
        <f>G10</f>
        <v>45077</v>
      </c>
      <c r="H9" s="177"/>
      <c r="I9" s="177">
        <f>I10</f>
        <v>45078</v>
      </c>
      <c r="J9" s="177"/>
      <c r="K9" s="177">
        <f>K10</f>
        <v>45079</v>
      </c>
      <c r="L9" s="177"/>
      <c r="M9" s="177"/>
      <c r="N9" s="177"/>
      <c r="O9" s="177"/>
      <c r="P9" s="177"/>
      <c r="Q9" s="177"/>
      <c r="R9" s="177"/>
      <c r="S9" s="177">
        <f>S10</f>
        <v>45080</v>
      </c>
      <c r="T9" s="177"/>
      <c r="U9" s="177"/>
      <c r="V9" s="177"/>
      <c r="W9" s="177"/>
      <c r="X9" s="177"/>
      <c r="Y9" s="177"/>
      <c r="Z9" s="179"/>
      <c r="AB9" s="114" t="s">
        <v>20</v>
      </c>
      <c r="AC9" s="115" t="s">
        <v>21</v>
      </c>
      <c r="AD9" s="115" t="s">
        <v>22</v>
      </c>
      <c r="AE9" s="116" t="s">
        <v>23</v>
      </c>
    </row>
    <row r="10" spans="1:31" s="1" customFormat="1" ht="18" x14ac:dyDescent="0.2">
      <c r="A10" s="14">
        <f>$A$1-(WEEKDAY($A$1,1)-(start_day-1))-IF((WEEKDAY($A$1,1)-(start_day-1))&lt;=0,7,0)+1</f>
        <v>45074</v>
      </c>
      <c r="B10" s="15"/>
      <c r="C10" s="12">
        <f>A10+1</f>
        <v>45075</v>
      </c>
      <c r="D10" s="13"/>
      <c r="E10" s="12">
        <f>C10+1</f>
        <v>45076</v>
      </c>
      <c r="F10" s="13"/>
      <c r="G10" s="12">
        <f>E10+1</f>
        <v>45077</v>
      </c>
      <c r="H10" s="13"/>
      <c r="I10" s="12">
        <f>G10+1</f>
        <v>45078</v>
      </c>
      <c r="J10" s="13"/>
      <c r="K10" s="171">
        <f>I10+1</f>
        <v>45079</v>
      </c>
      <c r="L10" s="172"/>
      <c r="M10" s="162"/>
      <c r="N10" s="162"/>
      <c r="O10" s="162"/>
      <c r="P10" s="162"/>
      <c r="Q10" s="162"/>
      <c r="R10" s="163"/>
      <c r="S10" s="173">
        <f>K10+1</f>
        <v>45080</v>
      </c>
      <c r="T10" s="174"/>
      <c r="U10" s="169"/>
      <c r="V10" s="169"/>
      <c r="W10" s="169"/>
      <c r="X10" s="169"/>
      <c r="Y10" s="169"/>
      <c r="Z10" s="170"/>
      <c r="AB10" s="43" t="s">
        <v>3</v>
      </c>
      <c r="AC10" s="44" t="s">
        <v>2</v>
      </c>
      <c r="AD10" s="45" t="s">
        <v>0</v>
      </c>
      <c r="AE10" s="111" t="s">
        <v>4</v>
      </c>
    </row>
    <row r="11" spans="1:31" s="1" customFormat="1" ht="15.75" customHeight="1" x14ac:dyDescent="0.2">
      <c r="A11" s="144"/>
      <c r="B11" s="146"/>
      <c r="C11" s="141"/>
      <c r="D11" s="142"/>
      <c r="E11" s="141"/>
      <c r="F11" s="142"/>
      <c r="G11" s="141"/>
      <c r="H11" s="142"/>
      <c r="I11" s="141"/>
      <c r="J11" s="142"/>
      <c r="K11" s="141"/>
      <c r="L11" s="143"/>
      <c r="M11" s="143"/>
      <c r="N11" s="143"/>
      <c r="O11" s="143"/>
      <c r="P11" s="143"/>
      <c r="Q11" s="143"/>
      <c r="R11" s="142"/>
      <c r="S11" s="144"/>
      <c r="T11" s="145"/>
      <c r="U11" s="145"/>
      <c r="V11" s="145"/>
      <c r="W11" s="145"/>
      <c r="X11" s="145"/>
      <c r="Y11" s="145"/>
      <c r="Z11" s="146"/>
      <c r="AB11" s="47"/>
      <c r="AC11" s="52" t="s">
        <v>6</v>
      </c>
      <c r="AD11" s="49" t="s">
        <v>1</v>
      </c>
      <c r="AE11" s="50" t="s">
        <v>5</v>
      </c>
    </row>
    <row r="12" spans="1:31" s="1" customFormat="1" ht="15.75" customHeight="1" x14ac:dyDescent="0.2">
      <c r="A12" s="157" t="s">
        <v>60</v>
      </c>
      <c r="B12" s="157"/>
      <c r="C12" s="201"/>
      <c r="D12" s="201"/>
      <c r="E12" s="201"/>
      <c r="F12" s="201"/>
      <c r="G12" s="201"/>
      <c r="H12" s="201"/>
      <c r="I12" s="140"/>
      <c r="J12" s="140"/>
      <c r="K12" s="140"/>
      <c r="L12" s="140"/>
      <c r="M12" s="140"/>
      <c r="N12" s="140"/>
      <c r="O12" s="140"/>
      <c r="P12" s="140"/>
      <c r="Q12" s="140"/>
      <c r="R12" s="140"/>
      <c r="S12" s="145"/>
      <c r="T12" s="145"/>
      <c r="U12" s="145"/>
      <c r="V12" s="145"/>
      <c r="W12" s="145"/>
      <c r="X12" s="145"/>
      <c r="Y12" s="145"/>
      <c r="Z12" s="146"/>
      <c r="AB12" s="51"/>
      <c r="AC12" s="53" t="s">
        <v>9</v>
      </c>
      <c r="AD12" s="53" t="s">
        <v>8</v>
      </c>
      <c r="AE12" s="112" t="s">
        <v>26</v>
      </c>
    </row>
    <row r="13" spans="1:31" s="1" customFormat="1" ht="18.75" customHeight="1" x14ac:dyDescent="0.2">
      <c r="A13" s="205" t="s">
        <v>62</v>
      </c>
      <c r="B13" s="205"/>
      <c r="C13" s="201"/>
      <c r="D13" s="201"/>
      <c r="E13" s="201"/>
      <c r="F13" s="201"/>
      <c r="G13" s="201"/>
      <c r="H13" s="201"/>
      <c r="I13" s="140"/>
      <c r="J13" s="140"/>
      <c r="K13" s="140"/>
      <c r="L13" s="140"/>
      <c r="M13" s="140"/>
      <c r="N13" s="140"/>
      <c r="O13" s="140"/>
      <c r="P13" s="140"/>
      <c r="Q13" s="140"/>
      <c r="R13" s="140"/>
      <c r="S13" s="145"/>
      <c r="T13" s="145"/>
      <c r="U13" s="145"/>
      <c r="V13" s="145"/>
      <c r="W13" s="145"/>
      <c r="X13" s="145"/>
      <c r="Y13" s="145"/>
      <c r="Z13" s="146"/>
      <c r="AB13" s="51"/>
      <c r="AC13" s="56" t="s">
        <v>11</v>
      </c>
      <c r="AD13" s="49" t="s">
        <v>27</v>
      </c>
      <c r="AE13" s="60" t="s">
        <v>7</v>
      </c>
    </row>
    <row r="14" spans="1:31" s="1" customFormat="1" ht="15.75" customHeight="1" x14ac:dyDescent="0.2">
      <c r="A14" s="204" t="s">
        <v>5</v>
      </c>
      <c r="B14" s="204"/>
      <c r="C14" s="201"/>
      <c r="D14" s="201"/>
      <c r="E14" s="201"/>
      <c r="F14" s="201"/>
      <c r="G14" s="201"/>
      <c r="H14" s="201"/>
      <c r="I14" s="140"/>
      <c r="J14" s="140"/>
      <c r="K14" s="140"/>
      <c r="L14" s="140"/>
      <c r="M14" s="140"/>
      <c r="N14" s="140"/>
      <c r="O14" s="140"/>
      <c r="P14" s="140"/>
      <c r="Q14" s="140"/>
      <c r="R14" s="140"/>
      <c r="S14" s="145"/>
      <c r="T14" s="145"/>
      <c r="U14" s="145"/>
      <c r="V14" s="145"/>
      <c r="W14" s="145"/>
      <c r="X14" s="145"/>
      <c r="Y14" s="145"/>
      <c r="Z14" s="146"/>
      <c r="AB14" s="55"/>
      <c r="AC14" s="108" t="s">
        <v>12</v>
      </c>
      <c r="AD14" s="57"/>
      <c r="AE14" s="50" t="s">
        <v>10</v>
      </c>
    </row>
    <row r="15" spans="1:31" s="1" customFormat="1" ht="15.75" customHeight="1" x14ac:dyDescent="0.2">
      <c r="A15" s="186" t="s">
        <v>6</v>
      </c>
      <c r="B15" s="186"/>
      <c r="C15" s="201"/>
      <c r="D15" s="201"/>
      <c r="E15" s="201"/>
      <c r="F15" s="201"/>
      <c r="G15" s="201"/>
      <c r="H15" s="201"/>
      <c r="I15" s="140"/>
      <c r="J15" s="140"/>
      <c r="K15" s="140"/>
      <c r="L15" s="140"/>
      <c r="M15" s="140"/>
      <c r="N15" s="140"/>
      <c r="O15" s="140"/>
      <c r="P15" s="140"/>
      <c r="Q15" s="140"/>
      <c r="R15" s="140"/>
      <c r="S15" s="37"/>
      <c r="T15" s="37"/>
      <c r="U15" s="37"/>
      <c r="V15" s="37"/>
      <c r="W15" s="37"/>
      <c r="X15" s="37"/>
      <c r="Y15" s="37"/>
      <c r="Z15" s="38"/>
      <c r="AB15" s="58"/>
      <c r="AC15" s="53" t="s">
        <v>13</v>
      </c>
      <c r="AD15" s="48"/>
      <c r="AE15" s="60"/>
    </row>
    <row r="16" spans="1:31" s="1" customFormat="1" ht="15.75" customHeight="1" x14ac:dyDescent="0.2">
      <c r="A16" s="36"/>
      <c r="B16" s="38"/>
      <c r="C16" s="33"/>
      <c r="D16" s="34"/>
      <c r="E16" s="33"/>
      <c r="F16" s="34"/>
      <c r="G16" s="33"/>
      <c r="H16" s="34"/>
      <c r="I16" s="33"/>
      <c r="J16" s="34"/>
      <c r="K16" s="33"/>
      <c r="L16" s="35"/>
      <c r="M16" s="35"/>
      <c r="N16" s="35"/>
      <c r="O16" s="35"/>
      <c r="P16" s="35"/>
      <c r="Q16" s="35"/>
      <c r="R16" s="34"/>
      <c r="S16" s="36"/>
      <c r="T16" s="37"/>
      <c r="U16" s="37"/>
      <c r="V16" s="37"/>
      <c r="W16" s="37"/>
      <c r="X16" s="37"/>
      <c r="Y16" s="37"/>
      <c r="Z16" s="38"/>
      <c r="AB16" s="51"/>
      <c r="AC16" s="53" t="s">
        <v>14</v>
      </c>
      <c r="AD16" s="45"/>
      <c r="AE16" s="61"/>
    </row>
    <row r="17" spans="1:31" s="1" customFormat="1" ht="15.75" customHeight="1" x14ac:dyDescent="0.2">
      <c r="A17" s="42" t="s">
        <v>66</v>
      </c>
      <c r="B17" s="42"/>
      <c r="C17" s="33"/>
      <c r="D17" s="34"/>
      <c r="E17" s="33"/>
      <c r="F17" s="34"/>
      <c r="G17" s="33"/>
      <c r="H17" s="34"/>
      <c r="I17" s="33"/>
      <c r="J17" s="34"/>
      <c r="K17" s="33"/>
      <c r="L17" s="35"/>
      <c r="M17" s="35"/>
      <c r="N17" s="35"/>
      <c r="O17" s="35"/>
      <c r="P17" s="35"/>
      <c r="Q17" s="35"/>
      <c r="R17" s="34"/>
      <c r="S17" s="36"/>
      <c r="T17" s="37"/>
      <c r="U17" s="37"/>
      <c r="V17" s="37"/>
      <c r="W17" s="37"/>
      <c r="X17" s="37"/>
      <c r="Y17" s="37"/>
      <c r="Z17" s="38"/>
      <c r="AB17" s="51"/>
      <c r="AC17" s="53" t="s">
        <v>15</v>
      </c>
      <c r="AD17" s="45"/>
      <c r="AE17" s="61"/>
    </row>
    <row r="18" spans="1:31" s="1" customFormat="1" ht="15.75" customHeight="1" x14ac:dyDescent="0.2">
      <c r="A18" s="40" t="s">
        <v>67</v>
      </c>
      <c r="B18" s="40"/>
      <c r="C18" s="33"/>
      <c r="D18" s="34"/>
      <c r="E18" s="33"/>
      <c r="F18" s="34"/>
      <c r="G18" s="33"/>
      <c r="H18" s="34"/>
      <c r="I18" s="33"/>
      <c r="J18" s="34"/>
      <c r="K18" s="33"/>
      <c r="L18" s="35"/>
      <c r="M18" s="35"/>
      <c r="N18" s="35"/>
      <c r="O18" s="35"/>
      <c r="P18" s="35"/>
      <c r="Q18" s="35"/>
      <c r="R18" s="34"/>
      <c r="S18" s="36"/>
      <c r="T18" s="37"/>
      <c r="U18" s="37"/>
      <c r="V18" s="37"/>
      <c r="W18" s="37"/>
      <c r="X18" s="37"/>
      <c r="Y18" s="37"/>
      <c r="Z18" s="38"/>
      <c r="AB18" s="51"/>
      <c r="AC18" s="108" t="s">
        <v>16</v>
      </c>
      <c r="AD18" s="45"/>
      <c r="AE18" s="61"/>
    </row>
    <row r="19" spans="1:31" s="2" customFormat="1" ht="17.25" customHeight="1" x14ac:dyDescent="0.2">
      <c r="A19" s="180"/>
      <c r="B19" s="191"/>
      <c r="C19" s="182"/>
      <c r="D19" s="183"/>
      <c r="E19" s="182"/>
      <c r="F19" s="183"/>
      <c r="G19" s="182"/>
      <c r="H19" s="183"/>
      <c r="I19" s="182"/>
      <c r="J19" s="183"/>
      <c r="K19" s="182"/>
      <c r="L19" s="184"/>
      <c r="M19" s="184"/>
      <c r="N19" s="184"/>
      <c r="O19" s="184"/>
      <c r="P19" s="184"/>
      <c r="Q19" s="184"/>
      <c r="R19" s="183"/>
      <c r="S19" s="180"/>
      <c r="T19" s="181"/>
      <c r="U19" s="181"/>
      <c r="V19" s="181"/>
      <c r="W19" s="181"/>
      <c r="X19" s="181"/>
      <c r="Y19" s="181"/>
      <c r="Z19" s="191"/>
      <c r="AA19" s="1"/>
      <c r="AB19" s="62"/>
      <c r="AC19" s="108" t="s">
        <v>17</v>
      </c>
      <c r="AD19" s="63"/>
      <c r="AE19" s="64"/>
    </row>
    <row r="20" spans="1:31" s="1" customFormat="1" ht="18" x14ac:dyDescent="0.2">
      <c r="A20" s="14">
        <f>S10+1</f>
        <v>45081</v>
      </c>
      <c r="B20" s="15"/>
      <c r="C20" s="12">
        <f>A20+1</f>
        <v>45082</v>
      </c>
      <c r="D20" s="13"/>
      <c r="E20" s="12">
        <f>C20+1</f>
        <v>45083</v>
      </c>
      <c r="F20" s="13"/>
      <c r="G20" s="12">
        <f>E20+1</f>
        <v>45084</v>
      </c>
      <c r="H20" s="13"/>
      <c r="I20" s="12">
        <f>G20+1</f>
        <v>45085</v>
      </c>
      <c r="J20" s="13"/>
      <c r="K20" s="171">
        <f>I20+1</f>
        <v>45086</v>
      </c>
      <c r="L20" s="172"/>
      <c r="M20" s="162"/>
      <c r="N20" s="162"/>
      <c r="O20" s="162"/>
      <c r="P20" s="162"/>
      <c r="Q20" s="162"/>
      <c r="R20" s="163"/>
      <c r="S20" s="173">
        <f>K20+1</f>
        <v>45087</v>
      </c>
      <c r="T20" s="174"/>
      <c r="U20" s="169"/>
      <c r="V20" s="169"/>
      <c r="W20" s="169"/>
      <c r="X20" s="169"/>
      <c r="Y20" s="169"/>
      <c r="Z20" s="170"/>
      <c r="AB20" s="98"/>
      <c r="AC20" s="108" t="s">
        <v>18</v>
      </c>
      <c r="AD20" s="95"/>
      <c r="AE20" s="99"/>
    </row>
    <row r="21" spans="1:31" s="1" customFormat="1" ht="15.75" x14ac:dyDescent="0.2">
      <c r="A21" s="154" t="s">
        <v>4</v>
      </c>
      <c r="B21" s="154"/>
      <c r="C21" s="140"/>
      <c r="D21" s="140"/>
      <c r="E21" s="140"/>
      <c r="F21" s="140"/>
      <c r="G21" s="140"/>
      <c r="H21" s="140"/>
      <c r="I21" s="140"/>
      <c r="J21" s="140"/>
      <c r="K21" s="140"/>
      <c r="L21" s="140"/>
      <c r="M21" s="140"/>
      <c r="N21" s="140"/>
      <c r="O21" s="140"/>
      <c r="P21" s="140"/>
      <c r="Q21" s="140"/>
      <c r="R21" s="140"/>
      <c r="S21" s="145"/>
      <c r="T21" s="145"/>
      <c r="U21" s="145"/>
      <c r="V21" s="145"/>
      <c r="W21" s="145"/>
      <c r="X21" s="145"/>
      <c r="Y21" s="145"/>
      <c r="Z21" s="146"/>
      <c r="AB21" s="100"/>
      <c r="AC21" s="97"/>
      <c r="AD21" s="96"/>
      <c r="AE21" s="101"/>
    </row>
    <row r="22" spans="1:31" s="1" customFormat="1" ht="15.75" x14ac:dyDescent="0.2">
      <c r="A22" s="155" t="s">
        <v>64</v>
      </c>
      <c r="B22" s="155"/>
      <c r="C22" s="140"/>
      <c r="D22" s="140"/>
      <c r="E22" s="140"/>
      <c r="F22" s="140"/>
      <c r="G22" s="140"/>
      <c r="H22" s="140"/>
      <c r="I22" s="140"/>
      <c r="J22" s="140"/>
      <c r="K22" s="140"/>
      <c r="L22" s="140"/>
      <c r="M22" s="140"/>
      <c r="N22" s="140"/>
      <c r="O22" s="140"/>
      <c r="P22" s="140"/>
      <c r="Q22" s="140"/>
      <c r="R22" s="140"/>
      <c r="S22" s="145"/>
      <c r="T22" s="145"/>
      <c r="U22" s="145"/>
      <c r="V22" s="145"/>
      <c r="W22" s="145"/>
      <c r="X22" s="145"/>
      <c r="Y22" s="145"/>
      <c r="Z22" s="146"/>
      <c r="AB22" s="102"/>
      <c r="AC22" s="97"/>
      <c r="AD22" s="97"/>
      <c r="AE22" s="103"/>
    </row>
    <row r="23" spans="1:31" s="1" customFormat="1" ht="15.75" x14ac:dyDescent="0.2">
      <c r="A23" s="202" t="s">
        <v>7</v>
      </c>
      <c r="B23" s="202"/>
      <c r="C23" s="140"/>
      <c r="D23" s="140"/>
      <c r="E23" s="140"/>
      <c r="F23" s="140"/>
      <c r="G23" s="140"/>
      <c r="H23" s="140"/>
      <c r="I23" s="140"/>
      <c r="J23" s="140"/>
      <c r="K23" s="140"/>
      <c r="L23" s="140"/>
      <c r="M23" s="140"/>
      <c r="N23" s="140"/>
      <c r="O23" s="140"/>
      <c r="P23" s="140"/>
      <c r="Q23" s="140"/>
      <c r="R23" s="140"/>
      <c r="S23" s="145"/>
      <c r="T23" s="145"/>
      <c r="U23" s="145"/>
      <c r="V23" s="145"/>
      <c r="W23" s="145"/>
      <c r="X23" s="145"/>
      <c r="Y23" s="145"/>
      <c r="Z23" s="146"/>
      <c r="AB23" s="102"/>
      <c r="AC23" s="97"/>
      <c r="AD23" s="97"/>
      <c r="AE23" s="103"/>
    </row>
    <row r="24" spans="1:31" s="1" customFormat="1" ht="15.75" x14ac:dyDescent="0.2">
      <c r="A24" s="154" t="s">
        <v>10</v>
      </c>
      <c r="B24" s="154"/>
      <c r="C24" s="140"/>
      <c r="D24" s="140"/>
      <c r="E24" s="140"/>
      <c r="F24" s="140"/>
      <c r="G24" s="140"/>
      <c r="H24" s="140"/>
      <c r="I24" s="140"/>
      <c r="J24" s="140"/>
      <c r="K24" s="140"/>
      <c r="L24" s="140"/>
      <c r="M24" s="140"/>
      <c r="N24" s="140"/>
      <c r="O24" s="140"/>
      <c r="P24" s="140"/>
      <c r="Q24" s="140"/>
      <c r="R24" s="140"/>
      <c r="S24" s="37"/>
      <c r="T24" s="37"/>
      <c r="U24" s="37"/>
      <c r="V24" s="37"/>
      <c r="W24" s="37"/>
      <c r="X24" s="37"/>
      <c r="Y24" s="37"/>
      <c r="Z24" s="38"/>
      <c r="AB24" s="102"/>
      <c r="AC24" s="97"/>
      <c r="AD24" s="97"/>
      <c r="AE24" s="103"/>
    </row>
    <row r="25" spans="1:31" s="1" customFormat="1" ht="15.75" x14ac:dyDescent="0.2">
      <c r="A25" s="154" t="s">
        <v>27</v>
      </c>
      <c r="B25" s="154"/>
      <c r="C25" s="140"/>
      <c r="D25" s="140"/>
      <c r="E25" s="140"/>
      <c r="F25" s="140"/>
      <c r="G25" s="140"/>
      <c r="H25" s="140"/>
      <c r="I25" s="140"/>
      <c r="J25" s="140"/>
      <c r="K25" s="140"/>
      <c r="L25" s="140"/>
      <c r="M25" s="140"/>
      <c r="N25" s="140"/>
      <c r="O25" s="140"/>
      <c r="P25" s="140"/>
      <c r="Q25" s="140"/>
      <c r="R25" s="140"/>
      <c r="S25" s="37"/>
      <c r="T25" s="37"/>
      <c r="U25" s="37"/>
      <c r="V25" s="37"/>
      <c r="W25" s="37"/>
      <c r="X25" s="37"/>
      <c r="Y25" s="37"/>
      <c r="Z25" s="38"/>
      <c r="AB25" s="102"/>
      <c r="AC25" s="97"/>
      <c r="AD25" s="97"/>
      <c r="AE25" s="103"/>
    </row>
    <row r="26" spans="1:31" s="1" customFormat="1" ht="15.75" x14ac:dyDescent="0.2">
      <c r="A26" s="154" t="s">
        <v>11</v>
      </c>
      <c r="B26" s="154"/>
      <c r="C26" s="140"/>
      <c r="D26" s="140"/>
      <c r="E26" s="140"/>
      <c r="F26" s="140"/>
      <c r="G26" s="140"/>
      <c r="H26" s="140"/>
      <c r="I26" s="140"/>
      <c r="J26" s="140"/>
      <c r="K26" s="140"/>
      <c r="L26" s="140"/>
      <c r="M26" s="140"/>
      <c r="N26" s="140"/>
      <c r="O26" s="140"/>
      <c r="P26" s="140"/>
      <c r="Q26" s="140"/>
      <c r="R26" s="140"/>
      <c r="S26" s="37"/>
      <c r="T26" s="37"/>
      <c r="U26" s="37"/>
      <c r="V26" s="37"/>
      <c r="W26" s="37"/>
      <c r="X26" s="37"/>
      <c r="Y26" s="37"/>
      <c r="Z26" s="38"/>
      <c r="AB26" s="102"/>
      <c r="AC26" s="96"/>
      <c r="AD26" s="97"/>
      <c r="AE26" s="103"/>
    </row>
    <row r="27" spans="1:31" s="1" customFormat="1" ht="15.75" x14ac:dyDescent="0.2">
      <c r="A27" s="154" t="s">
        <v>8</v>
      </c>
      <c r="B27" s="154"/>
      <c r="C27" s="140"/>
      <c r="D27" s="140"/>
      <c r="E27" s="140"/>
      <c r="F27" s="140"/>
      <c r="G27" s="140"/>
      <c r="H27" s="140"/>
      <c r="I27" s="140"/>
      <c r="J27" s="140"/>
      <c r="K27" s="140"/>
      <c r="L27" s="140"/>
      <c r="M27" s="140"/>
      <c r="N27" s="140"/>
      <c r="O27" s="140"/>
      <c r="P27" s="140"/>
      <c r="Q27" s="140"/>
      <c r="R27" s="140"/>
      <c r="S27" s="37"/>
      <c r="T27" s="37"/>
      <c r="U27" s="37"/>
      <c r="V27" s="37"/>
      <c r="W27" s="37"/>
      <c r="X27" s="37"/>
      <c r="Y27" s="37"/>
      <c r="Z27" s="38"/>
      <c r="AB27" s="100"/>
      <c r="AC27" s="97"/>
      <c r="AD27" s="96"/>
      <c r="AE27" s="101"/>
    </row>
    <row r="28" spans="1:31" s="1" customFormat="1" ht="15.75" x14ac:dyDescent="0.2">
      <c r="A28" s="203" t="s">
        <v>3</v>
      </c>
      <c r="B28" s="203"/>
      <c r="C28" s="140"/>
      <c r="D28" s="140"/>
      <c r="E28" s="140"/>
      <c r="F28" s="140"/>
      <c r="G28" s="140"/>
      <c r="H28" s="140"/>
      <c r="I28" s="140"/>
      <c r="J28" s="140"/>
      <c r="K28" s="140"/>
      <c r="L28" s="140"/>
      <c r="M28" s="140"/>
      <c r="N28" s="140"/>
      <c r="O28" s="140"/>
      <c r="P28" s="140"/>
      <c r="Q28" s="140"/>
      <c r="R28" s="140"/>
      <c r="S28" s="37"/>
      <c r="T28" s="37"/>
      <c r="U28" s="37"/>
      <c r="V28" s="37"/>
      <c r="W28" s="37"/>
      <c r="X28" s="37"/>
      <c r="Y28" s="37"/>
      <c r="Z28" s="38"/>
      <c r="AB28" s="102"/>
      <c r="AC28" s="97"/>
      <c r="AD28" s="97"/>
      <c r="AE28" s="103"/>
    </row>
    <row r="29" spans="1:31" s="1" customFormat="1" ht="15.75" x14ac:dyDescent="0.2">
      <c r="A29" s="154" t="s">
        <v>2</v>
      </c>
      <c r="B29" s="154"/>
      <c r="C29" s="140"/>
      <c r="D29" s="140"/>
      <c r="E29" s="140"/>
      <c r="F29" s="140"/>
      <c r="G29" s="140"/>
      <c r="H29" s="140"/>
      <c r="I29" s="140"/>
      <c r="J29" s="140"/>
      <c r="K29" s="140"/>
      <c r="L29" s="140"/>
      <c r="M29" s="140"/>
      <c r="N29" s="140"/>
      <c r="O29" s="140"/>
      <c r="P29" s="140"/>
      <c r="Q29" s="140"/>
      <c r="R29" s="140"/>
      <c r="S29" s="37"/>
      <c r="T29" s="37"/>
      <c r="U29" s="37"/>
      <c r="V29" s="37"/>
      <c r="W29" s="37"/>
      <c r="X29" s="37"/>
      <c r="Y29" s="37"/>
      <c r="Z29" s="38"/>
      <c r="AB29" s="102"/>
      <c r="AC29" s="97"/>
      <c r="AD29" s="97"/>
      <c r="AE29" s="103"/>
    </row>
    <row r="30" spans="1:31" s="1" customFormat="1" ht="15.75" x14ac:dyDescent="0.2">
      <c r="A30" s="155" t="s">
        <v>61</v>
      </c>
      <c r="B30" s="155"/>
      <c r="C30" s="140"/>
      <c r="D30" s="140"/>
      <c r="E30" s="140"/>
      <c r="F30" s="140"/>
      <c r="G30" s="140"/>
      <c r="H30" s="140"/>
      <c r="I30" s="140"/>
      <c r="J30" s="140"/>
      <c r="K30" s="140"/>
      <c r="L30" s="140"/>
      <c r="M30" s="140"/>
      <c r="N30" s="140"/>
      <c r="O30" s="140"/>
      <c r="P30" s="140"/>
      <c r="Q30" s="140"/>
      <c r="R30" s="140"/>
      <c r="S30" s="37"/>
      <c r="T30" s="37"/>
      <c r="U30" s="37"/>
      <c r="V30" s="37"/>
      <c r="W30" s="37"/>
      <c r="X30" s="37"/>
      <c r="Y30" s="37"/>
      <c r="Z30" s="38"/>
      <c r="AB30" s="102"/>
      <c r="AC30" s="109"/>
      <c r="AD30" s="97"/>
      <c r="AE30" s="103"/>
    </row>
    <row r="31" spans="1:31" s="1" customFormat="1" ht="13.5" thickBot="1" x14ac:dyDescent="0.25">
      <c r="A31" s="144"/>
      <c r="B31" s="146"/>
      <c r="C31" s="141"/>
      <c r="D31" s="142"/>
      <c r="E31" s="141"/>
      <c r="F31" s="142"/>
      <c r="G31" s="141"/>
      <c r="H31" s="142"/>
      <c r="I31" s="141"/>
      <c r="J31" s="142"/>
      <c r="K31" s="141"/>
      <c r="L31" s="143"/>
      <c r="M31" s="143"/>
      <c r="N31" s="143"/>
      <c r="O31" s="143"/>
      <c r="P31" s="143"/>
      <c r="Q31" s="143"/>
      <c r="R31" s="142"/>
      <c r="S31" s="144"/>
      <c r="T31" s="145"/>
      <c r="U31" s="145"/>
      <c r="V31" s="145"/>
      <c r="W31" s="145"/>
      <c r="X31" s="145"/>
      <c r="Y31" s="145"/>
      <c r="Z31" s="146"/>
      <c r="AB31" s="104"/>
      <c r="AC31" s="110"/>
      <c r="AD31" s="105"/>
      <c r="AE31" s="106"/>
    </row>
    <row r="32" spans="1:31" s="1" customFormat="1" x14ac:dyDescent="0.2">
      <c r="A32" s="39" t="s">
        <v>42</v>
      </c>
      <c r="B32" s="39"/>
      <c r="C32" s="33"/>
      <c r="D32" s="34"/>
      <c r="E32" s="33"/>
      <c r="F32" s="34"/>
      <c r="G32" s="33"/>
      <c r="H32" s="34"/>
      <c r="I32" s="33"/>
      <c r="J32" s="34"/>
      <c r="K32" s="33"/>
      <c r="L32" s="35"/>
      <c r="M32" s="35"/>
      <c r="N32" s="35"/>
      <c r="O32" s="35"/>
      <c r="P32" s="35"/>
      <c r="Q32" s="35"/>
      <c r="R32" s="34"/>
      <c r="S32" s="36"/>
      <c r="T32" s="37"/>
      <c r="U32" s="37"/>
      <c r="V32" s="37"/>
      <c r="W32" s="37"/>
      <c r="X32" s="37"/>
      <c r="Y32" s="37"/>
      <c r="Z32" s="38"/>
    </row>
    <row r="33" spans="1:27" s="1" customFormat="1" x14ac:dyDescent="0.2">
      <c r="A33" s="42" t="s">
        <v>38</v>
      </c>
      <c r="B33" s="42"/>
      <c r="C33" s="33"/>
      <c r="D33" s="34"/>
      <c r="E33" s="33"/>
      <c r="F33" s="34"/>
      <c r="G33" s="33"/>
      <c r="H33" s="34"/>
      <c r="I33" s="33"/>
      <c r="J33" s="34"/>
      <c r="K33" s="33"/>
      <c r="L33" s="35"/>
      <c r="M33" s="35"/>
      <c r="N33" s="35"/>
      <c r="O33" s="35"/>
      <c r="P33" s="35"/>
      <c r="Q33" s="35"/>
      <c r="R33" s="34"/>
      <c r="S33" s="36"/>
      <c r="T33" s="37"/>
      <c r="U33" s="37"/>
      <c r="V33" s="37"/>
      <c r="W33" s="37"/>
      <c r="X33" s="37"/>
      <c r="Y33" s="37"/>
      <c r="Z33" s="38"/>
    </row>
    <row r="34" spans="1:27" s="1" customFormat="1" x14ac:dyDescent="0.2">
      <c r="A34" s="40" t="s">
        <v>39</v>
      </c>
      <c r="B34" s="40"/>
      <c r="C34" s="33"/>
      <c r="D34" s="34"/>
      <c r="E34" s="33"/>
      <c r="F34" s="34"/>
      <c r="G34" s="33"/>
      <c r="H34" s="34"/>
      <c r="I34" s="33"/>
      <c r="J34" s="34"/>
      <c r="K34" s="33"/>
      <c r="L34" s="35"/>
      <c r="M34" s="35"/>
      <c r="N34" s="35"/>
      <c r="O34" s="35"/>
      <c r="P34" s="35"/>
      <c r="Q34" s="35"/>
      <c r="R34" s="34"/>
      <c r="S34" s="36"/>
      <c r="T34" s="37"/>
      <c r="U34" s="37"/>
      <c r="V34" s="37"/>
      <c r="W34" s="37"/>
      <c r="X34" s="37"/>
      <c r="Y34" s="37"/>
      <c r="Z34" s="38"/>
    </row>
    <row r="35" spans="1:27" s="2" customFormat="1" ht="13.35" customHeight="1" x14ac:dyDescent="0.2">
      <c r="A35" s="180"/>
      <c r="B35" s="191"/>
      <c r="C35" s="182"/>
      <c r="D35" s="183"/>
      <c r="E35" s="182"/>
      <c r="F35" s="183"/>
      <c r="G35" s="182"/>
      <c r="H35" s="183"/>
      <c r="I35" s="182"/>
      <c r="J35" s="183"/>
      <c r="K35" s="182"/>
      <c r="L35" s="184"/>
      <c r="M35" s="184"/>
      <c r="N35" s="184"/>
      <c r="O35" s="184"/>
      <c r="P35" s="184"/>
      <c r="Q35" s="184"/>
      <c r="R35" s="183"/>
      <c r="S35" s="180"/>
      <c r="T35" s="181"/>
      <c r="U35" s="181"/>
      <c r="V35" s="181"/>
      <c r="W35" s="181"/>
      <c r="X35" s="181"/>
      <c r="Y35" s="181"/>
      <c r="Z35" s="191"/>
      <c r="AA35" s="1"/>
    </row>
    <row r="36" spans="1:27" s="1" customFormat="1" ht="18" x14ac:dyDescent="0.2">
      <c r="A36" s="14">
        <f>S20+1</f>
        <v>45088</v>
      </c>
      <c r="B36" s="15"/>
      <c r="C36" s="12">
        <f>A36+1</f>
        <v>45089</v>
      </c>
      <c r="D36" s="13"/>
      <c r="E36" s="12">
        <f>C36+1</f>
        <v>45090</v>
      </c>
      <c r="F36" s="13"/>
      <c r="G36" s="12">
        <f>E36+1</f>
        <v>45091</v>
      </c>
      <c r="H36" s="13"/>
      <c r="I36" s="12">
        <f>G36+1</f>
        <v>45092</v>
      </c>
      <c r="J36" s="13"/>
      <c r="K36" s="171">
        <f>I36+1</f>
        <v>45093</v>
      </c>
      <c r="L36" s="172"/>
      <c r="M36" s="162"/>
      <c r="N36" s="162"/>
      <c r="O36" s="162"/>
      <c r="P36" s="162"/>
      <c r="Q36" s="162"/>
      <c r="R36" s="163"/>
      <c r="S36" s="173">
        <f>K36+1</f>
        <v>45094</v>
      </c>
      <c r="T36" s="174"/>
      <c r="U36" s="169"/>
      <c r="V36" s="169"/>
      <c r="W36" s="169"/>
      <c r="X36" s="169"/>
      <c r="Y36" s="169"/>
      <c r="Z36" s="170"/>
    </row>
    <row r="37" spans="1:27" s="1" customFormat="1" ht="15.75" x14ac:dyDescent="0.2">
      <c r="A37" s="151" t="s">
        <v>5</v>
      </c>
      <c r="B37" s="151"/>
      <c r="C37" s="140"/>
      <c r="D37" s="140"/>
      <c r="E37" s="140"/>
      <c r="F37" s="140"/>
      <c r="G37" s="140"/>
      <c r="H37" s="140"/>
      <c r="I37" s="140"/>
      <c r="J37" s="140"/>
      <c r="K37" s="140"/>
      <c r="L37" s="140"/>
      <c r="M37" s="140"/>
      <c r="N37" s="140"/>
      <c r="O37" s="140"/>
      <c r="P37" s="140"/>
      <c r="Q37" s="140"/>
      <c r="R37" s="140"/>
      <c r="S37" s="145"/>
      <c r="T37" s="145"/>
      <c r="U37" s="145"/>
      <c r="V37" s="145"/>
      <c r="W37" s="145"/>
      <c r="X37" s="145"/>
      <c r="Y37" s="145"/>
      <c r="Z37" s="146"/>
    </row>
    <row r="38" spans="1:27" s="1" customFormat="1" ht="15.75" x14ac:dyDescent="0.2">
      <c r="A38" s="151" t="s">
        <v>30</v>
      </c>
      <c r="B38" s="151"/>
      <c r="C38" s="140"/>
      <c r="D38" s="140"/>
      <c r="E38" s="140"/>
      <c r="F38" s="140"/>
      <c r="G38" s="140"/>
      <c r="H38" s="140"/>
      <c r="I38" s="140"/>
      <c r="J38" s="140"/>
      <c r="K38" s="140"/>
      <c r="L38" s="140"/>
      <c r="M38" s="140"/>
      <c r="N38" s="140"/>
      <c r="O38" s="140"/>
      <c r="P38" s="140"/>
      <c r="Q38" s="140"/>
      <c r="R38" s="140"/>
      <c r="S38" s="37"/>
      <c r="T38" s="37"/>
      <c r="U38" s="37"/>
      <c r="V38" s="37"/>
      <c r="W38" s="37"/>
      <c r="X38" s="37"/>
      <c r="Y38" s="37"/>
      <c r="Z38" s="38"/>
    </row>
    <row r="39" spans="1:27" s="1" customFormat="1" ht="15.75" x14ac:dyDescent="0.2">
      <c r="A39" s="150" t="s">
        <v>60</v>
      </c>
      <c r="B39" s="150"/>
      <c r="C39" s="140"/>
      <c r="D39" s="140"/>
      <c r="E39" s="140"/>
      <c r="F39" s="140"/>
      <c r="G39" s="140"/>
      <c r="H39" s="140"/>
      <c r="I39" s="140"/>
      <c r="J39" s="140"/>
      <c r="K39" s="140"/>
      <c r="L39" s="140"/>
      <c r="M39" s="140"/>
      <c r="N39" s="140"/>
      <c r="O39" s="140"/>
      <c r="P39" s="140"/>
      <c r="Q39" s="140"/>
      <c r="R39" s="140"/>
      <c r="S39" s="37"/>
      <c r="T39" s="37"/>
      <c r="U39" s="37"/>
      <c r="V39" s="37"/>
      <c r="W39" s="37"/>
      <c r="X39" s="37"/>
      <c r="Y39" s="37"/>
      <c r="Z39" s="38"/>
    </row>
    <row r="40" spans="1:27" s="1" customFormat="1" ht="15.75" x14ac:dyDescent="0.2">
      <c r="A40" s="151" t="s">
        <v>0</v>
      </c>
      <c r="B40" s="151"/>
      <c r="C40" s="140"/>
      <c r="D40" s="140"/>
      <c r="E40" s="140"/>
      <c r="F40" s="140"/>
      <c r="G40" s="140"/>
      <c r="H40" s="140"/>
      <c r="I40" s="140"/>
      <c r="J40" s="140"/>
      <c r="K40" s="140"/>
      <c r="L40" s="140"/>
      <c r="M40" s="140"/>
      <c r="N40" s="140"/>
      <c r="O40" s="140"/>
      <c r="P40" s="140"/>
      <c r="Q40" s="140"/>
      <c r="R40" s="140"/>
      <c r="S40" s="37"/>
      <c r="T40" s="37"/>
      <c r="U40" s="37"/>
      <c r="V40" s="37"/>
      <c r="W40" s="37"/>
      <c r="X40" s="37"/>
      <c r="Y40" s="37"/>
      <c r="Z40" s="38"/>
    </row>
    <row r="41" spans="1:27" s="1" customFormat="1" ht="15.75" x14ac:dyDescent="0.2">
      <c r="A41" s="151" t="s">
        <v>6</v>
      </c>
      <c r="B41" s="151"/>
      <c r="C41" s="140"/>
      <c r="D41" s="140"/>
      <c r="E41" s="140"/>
      <c r="F41" s="140"/>
      <c r="G41" s="140"/>
      <c r="H41" s="140"/>
      <c r="I41" s="140"/>
      <c r="J41" s="140"/>
      <c r="K41" s="140"/>
      <c r="L41" s="140"/>
      <c r="M41" s="140"/>
      <c r="N41" s="140"/>
      <c r="O41" s="140"/>
      <c r="P41" s="140"/>
      <c r="Q41" s="140"/>
      <c r="R41" s="140"/>
      <c r="S41" s="37"/>
      <c r="T41" s="37"/>
      <c r="U41" s="37"/>
      <c r="V41" s="37"/>
      <c r="W41" s="37"/>
      <c r="X41" s="37"/>
      <c r="Y41" s="37"/>
      <c r="Z41" s="38"/>
    </row>
    <row r="42" spans="1:27" s="1" customFormat="1" ht="15.75" x14ac:dyDescent="0.2">
      <c r="A42" s="151" t="s">
        <v>8</v>
      </c>
      <c r="B42" s="151"/>
      <c r="C42" s="140"/>
      <c r="D42" s="140"/>
      <c r="E42" s="140"/>
      <c r="F42" s="140"/>
      <c r="G42" s="140"/>
      <c r="H42" s="140"/>
      <c r="I42" s="140"/>
      <c r="J42" s="140"/>
      <c r="K42" s="140"/>
      <c r="L42" s="140"/>
      <c r="M42" s="140"/>
      <c r="N42" s="140"/>
      <c r="O42" s="140"/>
      <c r="P42" s="140"/>
      <c r="Q42" s="140"/>
      <c r="R42" s="140"/>
      <c r="S42" s="37"/>
      <c r="T42" s="37"/>
      <c r="U42" s="37"/>
      <c r="V42" s="37"/>
      <c r="W42" s="37"/>
      <c r="X42" s="37"/>
      <c r="Y42" s="37"/>
      <c r="Z42" s="38"/>
    </row>
    <row r="43" spans="1:27" s="1" customFormat="1" ht="15.75" x14ac:dyDescent="0.2">
      <c r="A43" s="150" t="s">
        <v>61</v>
      </c>
      <c r="B43" s="150"/>
      <c r="C43" s="140"/>
      <c r="D43" s="140"/>
      <c r="E43" s="140"/>
      <c r="F43" s="140"/>
      <c r="G43" s="140"/>
      <c r="H43" s="140"/>
      <c r="I43" s="140"/>
      <c r="J43" s="140"/>
      <c r="K43" s="140"/>
      <c r="L43" s="140"/>
      <c r="M43" s="140"/>
      <c r="N43" s="140"/>
      <c r="O43" s="140"/>
      <c r="P43" s="140"/>
      <c r="Q43" s="140"/>
      <c r="R43" s="140"/>
      <c r="S43" s="37"/>
      <c r="T43" s="37"/>
      <c r="U43" s="37"/>
      <c r="V43" s="37"/>
      <c r="W43" s="37"/>
      <c r="X43" s="37"/>
      <c r="Y43" s="37"/>
      <c r="Z43" s="38"/>
    </row>
    <row r="44" spans="1:27" s="1" customFormat="1" ht="15.75" x14ac:dyDescent="0.2">
      <c r="A44" s="200" t="s">
        <v>62</v>
      </c>
      <c r="B44" s="200"/>
      <c r="C44" s="140"/>
      <c r="D44" s="140"/>
      <c r="E44" s="140"/>
      <c r="F44" s="140"/>
      <c r="G44" s="140"/>
      <c r="H44" s="140"/>
      <c r="I44" s="140"/>
      <c r="J44" s="140"/>
      <c r="K44" s="140"/>
      <c r="L44" s="140"/>
      <c r="M44" s="140"/>
      <c r="N44" s="140"/>
      <c r="O44" s="140"/>
      <c r="P44" s="140"/>
      <c r="Q44" s="140"/>
      <c r="R44" s="140"/>
      <c r="S44" s="145"/>
      <c r="T44" s="145"/>
      <c r="U44" s="145"/>
      <c r="V44" s="145"/>
      <c r="W44" s="145"/>
      <c r="X44" s="145"/>
      <c r="Y44" s="145"/>
      <c r="Z44" s="146"/>
    </row>
    <row r="45" spans="1:27" s="1" customFormat="1" ht="15.75" x14ac:dyDescent="0.2">
      <c r="A45" s="151" t="s">
        <v>2</v>
      </c>
      <c r="B45" s="151"/>
      <c r="C45" s="140"/>
      <c r="D45" s="140"/>
      <c r="E45" s="140"/>
      <c r="F45" s="140"/>
      <c r="G45" s="140"/>
      <c r="H45" s="140"/>
      <c r="I45" s="140"/>
      <c r="J45" s="140"/>
      <c r="K45" s="140"/>
      <c r="L45" s="140"/>
      <c r="M45" s="140"/>
      <c r="N45" s="140"/>
      <c r="O45" s="140"/>
      <c r="P45" s="140"/>
      <c r="Q45" s="140"/>
      <c r="R45" s="140"/>
      <c r="S45" s="145"/>
      <c r="T45" s="145"/>
      <c r="U45" s="145"/>
      <c r="V45" s="145"/>
      <c r="W45" s="145"/>
      <c r="X45" s="145"/>
      <c r="Y45" s="145"/>
      <c r="Z45" s="146"/>
    </row>
    <row r="46" spans="1:27" s="1" customFormat="1" ht="15.75" x14ac:dyDescent="0.2">
      <c r="A46" s="151" t="s">
        <v>9</v>
      </c>
      <c r="B46" s="151"/>
      <c r="C46" s="140"/>
      <c r="D46" s="140"/>
      <c r="E46" s="140"/>
      <c r="F46" s="140"/>
      <c r="G46" s="140"/>
      <c r="H46" s="140"/>
      <c r="I46" s="140"/>
      <c r="J46" s="140"/>
      <c r="K46" s="140"/>
      <c r="L46" s="140"/>
      <c r="M46" s="140"/>
      <c r="N46" s="140"/>
      <c r="O46" s="140"/>
      <c r="P46" s="140"/>
      <c r="Q46" s="140"/>
      <c r="R46" s="140"/>
      <c r="S46" s="145"/>
      <c r="T46" s="145"/>
      <c r="U46" s="145"/>
      <c r="V46" s="145"/>
      <c r="W46" s="145"/>
      <c r="X46" s="145"/>
      <c r="Y46" s="145"/>
      <c r="Z46" s="146"/>
    </row>
    <row r="47" spans="1:27" s="1" customFormat="1" ht="15.75" x14ac:dyDescent="0.2">
      <c r="A47" s="117"/>
      <c r="B47" s="117"/>
      <c r="C47" s="33"/>
      <c r="D47" s="34"/>
      <c r="E47" s="33"/>
      <c r="F47" s="34"/>
      <c r="G47" s="33"/>
      <c r="H47" s="34"/>
      <c r="I47" s="33"/>
      <c r="J47" s="34"/>
      <c r="K47" s="33"/>
      <c r="L47" s="35"/>
      <c r="M47" s="35"/>
      <c r="N47" s="35"/>
      <c r="O47" s="35"/>
      <c r="P47" s="35"/>
      <c r="Q47" s="35"/>
      <c r="R47" s="34"/>
      <c r="S47" s="36"/>
      <c r="T47" s="37"/>
      <c r="U47" s="37"/>
      <c r="V47" s="37"/>
      <c r="W47" s="37"/>
      <c r="X47" s="37"/>
      <c r="Y47" s="37"/>
      <c r="Z47" s="38"/>
    </row>
    <row r="48" spans="1:27" s="1" customFormat="1" x14ac:dyDescent="0.2">
      <c r="A48" s="39" t="s">
        <v>36</v>
      </c>
      <c r="B48" s="39"/>
      <c r="C48" s="33"/>
      <c r="D48" s="34"/>
      <c r="E48" s="33"/>
      <c r="F48" s="34"/>
      <c r="G48" s="33"/>
      <c r="H48" s="34"/>
      <c r="I48" s="33"/>
      <c r="J48" s="34"/>
      <c r="K48" s="33"/>
      <c r="L48" s="35"/>
      <c r="M48" s="35"/>
      <c r="N48" s="35"/>
      <c r="O48" s="35"/>
      <c r="P48" s="35"/>
      <c r="Q48" s="35"/>
      <c r="R48" s="34"/>
      <c r="S48" s="36"/>
      <c r="T48" s="37"/>
      <c r="U48" s="37"/>
      <c r="V48" s="37"/>
      <c r="W48" s="37"/>
      <c r="X48" s="37"/>
      <c r="Y48" s="37"/>
      <c r="Z48" s="38"/>
    </row>
    <row r="49" spans="1:27" s="1" customFormat="1" x14ac:dyDescent="0.2">
      <c r="A49" s="42" t="s">
        <v>43</v>
      </c>
      <c r="B49" s="42"/>
      <c r="C49" s="33"/>
      <c r="D49" s="34"/>
      <c r="E49" s="33"/>
      <c r="F49" s="34"/>
      <c r="G49" s="33"/>
      <c r="H49" s="34"/>
      <c r="I49" s="33"/>
      <c r="J49" s="34"/>
      <c r="K49" s="33"/>
      <c r="L49" s="35"/>
      <c r="M49" s="35"/>
      <c r="N49" s="35"/>
      <c r="O49" s="35"/>
      <c r="P49" s="35"/>
      <c r="Q49" s="35"/>
      <c r="R49" s="34"/>
      <c r="S49" s="36"/>
      <c r="T49" s="37"/>
      <c r="U49" s="37"/>
      <c r="V49" s="37"/>
      <c r="W49" s="37"/>
      <c r="X49" s="37"/>
      <c r="Y49" s="37"/>
      <c r="Z49" s="38"/>
    </row>
    <row r="50" spans="1:27" s="1" customFormat="1" x14ac:dyDescent="0.2">
      <c r="A50" s="40" t="s">
        <v>44</v>
      </c>
      <c r="B50" s="40"/>
      <c r="C50" s="33"/>
      <c r="D50" s="34"/>
      <c r="E50" s="33"/>
      <c r="F50" s="34"/>
      <c r="G50" s="33"/>
      <c r="H50" s="34"/>
      <c r="I50" s="33"/>
      <c r="J50" s="34"/>
      <c r="K50" s="33"/>
      <c r="L50" s="35"/>
      <c r="M50" s="35"/>
      <c r="N50" s="35"/>
      <c r="O50" s="35"/>
      <c r="P50" s="35"/>
      <c r="Q50" s="35"/>
      <c r="R50" s="34"/>
      <c r="S50" s="36"/>
      <c r="T50" s="37"/>
      <c r="U50" s="37"/>
      <c r="V50" s="37"/>
      <c r="W50" s="37"/>
      <c r="X50" s="37"/>
      <c r="Y50" s="37"/>
      <c r="Z50" s="38"/>
    </row>
    <row r="51" spans="1:27" s="2" customFormat="1" x14ac:dyDescent="0.2">
      <c r="A51" s="180"/>
      <c r="B51" s="191"/>
      <c r="C51" s="182"/>
      <c r="D51" s="183"/>
      <c r="E51" s="182"/>
      <c r="F51" s="183"/>
      <c r="G51" s="182"/>
      <c r="H51" s="183"/>
      <c r="I51" s="182"/>
      <c r="J51" s="183"/>
      <c r="K51" s="182"/>
      <c r="L51" s="184"/>
      <c r="M51" s="184"/>
      <c r="N51" s="184"/>
      <c r="O51" s="184"/>
      <c r="P51" s="184"/>
      <c r="Q51" s="184"/>
      <c r="R51" s="183"/>
      <c r="S51" s="180"/>
      <c r="T51" s="181"/>
      <c r="U51" s="181"/>
      <c r="V51" s="181"/>
      <c r="W51" s="181"/>
      <c r="X51" s="181"/>
      <c r="Y51" s="181"/>
      <c r="Z51" s="191"/>
      <c r="AA51" s="1"/>
    </row>
    <row r="52" spans="1:27" s="1" customFormat="1" ht="18" x14ac:dyDescent="0.2">
      <c r="A52" s="14">
        <f>S36+1</f>
        <v>45095</v>
      </c>
      <c r="B52" s="15"/>
      <c r="C52" s="12">
        <f>A52+1</f>
        <v>45096</v>
      </c>
      <c r="D52" s="13"/>
      <c r="E52" s="12">
        <f>C52+1</f>
        <v>45097</v>
      </c>
      <c r="F52" s="13"/>
      <c r="G52" s="12">
        <f>E52+1</f>
        <v>45098</v>
      </c>
      <c r="H52" s="13"/>
      <c r="I52" s="12">
        <f>G52+1</f>
        <v>45099</v>
      </c>
      <c r="J52" s="13"/>
      <c r="K52" s="171">
        <f>I52+1</f>
        <v>45100</v>
      </c>
      <c r="L52" s="172"/>
      <c r="M52" s="162"/>
      <c r="N52" s="162"/>
      <c r="O52" s="162"/>
      <c r="P52" s="162"/>
      <c r="Q52" s="162"/>
      <c r="R52" s="163"/>
      <c r="S52" s="173">
        <f>K52+1</f>
        <v>45101</v>
      </c>
      <c r="T52" s="174"/>
      <c r="U52" s="169"/>
      <c r="V52" s="169"/>
      <c r="W52" s="169"/>
      <c r="X52" s="169"/>
      <c r="Y52" s="169"/>
      <c r="Z52" s="170"/>
    </row>
    <row r="53" spans="1:27" s="1" customFormat="1" ht="15.75" x14ac:dyDescent="0.2">
      <c r="A53" s="199" t="s">
        <v>63</v>
      </c>
      <c r="B53" s="199"/>
      <c r="C53" s="140"/>
      <c r="D53" s="140"/>
      <c r="E53" s="140"/>
      <c r="F53" s="140"/>
      <c r="G53" s="140"/>
      <c r="H53" s="140"/>
      <c r="I53" s="140"/>
      <c r="J53" s="140"/>
      <c r="K53" s="140"/>
      <c r="L53" s="140"/>
      <c r="M53" s="140"/>
      <c r="N53" s="140"/>
      <c r="O53" s="140"/>
      <c r="P53" s="140"/>
      <c r="Q53" s="140"/>
      <c r="R53" s="140"/>
      <c r="S53" s="145"/>
      <c r="T53" s="145"/>
      <c r="U53" s="145"/>
      <c r="V53" s="145"/>
      <c r="W53" s="145"/>
      <c r="X53" s="145"/>
      <c r="Y53" s="145"/>
      <c r="Z53" s="146"/>
    </row>
    <row r="54" spans="1:27" s="1" customFormat="1" ht="15.75" x14ac:dyDescent="0.2">
      <c r="A54" s="197" t="s">
        <v>27</v>
      </c>
      <c r="B54" s="197"/>
      <c r="C54" s="140"/>
      <c r="D54" s="140"/>
      <c r="E54" s="140"/>
      <c r="F54" s="140"/>
      <c r="G54" s="140"/>
      <c r="H54" s="140"/>
      <c r="I54" s="140"/>
      <c r="J54" s="140"/>
      <c r="K54" s="140"/>
      <c r="L54" s="140"/>
      <c r="M54" s="140"/>
      <c r="N54" s="140"/>
      <c r="O54" s="140"/>
      <c r="P54" s="140"/>
      <c r="Q54" s="140"/>
      <c r="R54" s="140"/>
      <c r="S54" s="37"/>
      <c r="T54" s="37"/>
      <c r="U54" s="37"/>
      <c r="V54" s="37"/>
      <c r="W54" s="37"/>
      <c r="X54" s="37"/>
      <c r="Y54" s="37"/>
      <c r="Z54" s="38"/>
    </row>
    <row r="55" spans="1:27" s="1" customFormat="1" ht="15.75" x14ac:dyDescent="0.2">
      <c r="A55" s="199" t="s">
        <v>64</v>
      </c>
      <c r="B55" s="199"/>
      <c r="C55" s="140"/>
      <c r="D55" s="140"/>
      <c r="E55" s="140"/>
      <c r="F55" s="140"/>
      <c r="G55" s="140"/>
      <c r="H55" s="140"/>
      <c r="I55" s="140"/>
      <c r="J55" s="140"/>
      <c r="K55" s="140"/>
      <c r="L55" s="140"/>
      <c r="M55" s="140"/>
      <c r="N55" s="140"/>
      <c r="O55" s="140"/>
      <c r="P55" s="140"/>
      <c r="Q55" s="140"/>
      <c r="R55" s="140"/>
      <c r="S55" s="37"/>
      <c r="T55" s="37"/>
      <c r="U55" s="37"/>
      <c r="V55" s="37"/>
      <c r="W55" s="37"/>
      <c r="X55" s="37"/>
      <c r="Y55" s="37"/>
      <c r="Z55" s="38"/>
    </row>
    <row r="56" spans="1:27" s="1" customFormat="1" ht="15.75" x14ac:dyDescent="0.2">
      <c r="A56" s="197" t="s">
        <v>11</v>
      </c>
      <c r="B56" s="197"/>
      <c r="C56" s="140"/>
      <c r="D56" s="140"/>
      <c r="E56" s="140"/>
      <c r="F56" s="140"/>
      <c r="G56" s="140"/>
      <c r="H56" s="140"/>
      <c r="I56" s="140"/>
      <c r="J56" s="140"/>
      <c r="K56" s="140"/>
      <c r="L56" s="140"/>
      <c r="M56" s="140"/>
      <c r="N56" s="140"/>
      <c r="O56" s="140"/>
      <c r="P56" s="140"/>
      <c r="Q56" s="140"/>
      <c r="R56" s="140"/>
      <c r="S56" s="37"/>
      <c r="T56" s="37"/>
      <c r="U56" s="37"/>
      <c r="V56" s="37"/>
      <c r="W56" s="37"/>
      <c r="X56" s="37"/>
      <c r="Y56" s="37"/>
      <c r="Z56" s="38"/>
    </row>
    <row r="57" spans="1:27" s="1" customFormat="1" ht="15.75" x14ac:dyDescent="0.2">
      <c r="A57" s="197" t="s">
        <v>8</v>
      </c>
      <c r="B57" s="197"/>
      <c r="C57" s="140"/>
      <c r="D57" s="140"/>
      <c r="E57" s="140"/>
      <c r="F57" s="140"/>
      <c r="G57" s="140"/>
      <c r="H57" s="140"/>
      <c r="I57" s="140"/>
      <c r="J57" s="140"/>
      <c r="K57" s="140"/>
      <c r="L57" s="140"/>
      <c r="M57" s="140"/>
      <c r="N57" s="140"/>
      <c r="O57" s="140"/>
      <c r="P57" s="140"/>
      <c r="Q57" s="140"/>
      <c r="R57" s="140"/>
      <c r="S57" s="37"/>
      <c r="T57" s="37"/>
      <c r="U57" s="37"/>
      <c r="V57" s="37"/>
      <c r="W57" s="37"/>
      <c r="X57" s="37"/>
      <c r="Y57" s="37"/>
      <c r="Z57" s="38"/>
    </row>
    <row r="58" spans="1:27" s="1" customFormat="1" ht="15.75" x14ac:dyDescent="0.2">
      <c r="A58" s="198" t="s">
        <v>3</v>
      </c>
      <c r="B58" s="198"/>
      <c r="C58" s="140"/>
      <c r="D58" s="140"/>
      <c r="E58" s="140"/>
      <c r="F58" s="140"/>
      <c r="G58" s="140"/>
      <c r="H58" s="140"/>
      <c r="I58" s="140"/>
      <c r="J58" s="140"/>
      <c r="K58" s="140"/>
      <c r="L58" s="140"/>
      <c r="M58" s="140"/>
      <c r="N58" s="140"/>
      <c r="O58" s="140"/>
      <c r="P58" s="140"/>
      <c r="Q58" s="140"/>
      <c r="R58" s="140"/>
      <c r="S58" s="37"/>
      <c r="T58" s="37"/>
      <c r="U58" s="37"/>
      <c r="V58" s="37"/>
      <c r="W58" s="37"/>
      <c r="X58" s="37"/>
      <c r="Y58" s="37"/>
      <c r="Z58" s="38"/>
    </row>
    <row r="59" spans="1:27" s="1" customFormat="1" ht="15.75" x14ac:dyDescent="0.2">
      <c r="A59" s="199" t="s">
        <v>65</v>
      </c>
      <c r="B59" s="199"/>
      <c r="C59" s="140"/>
      <c r="D59" s="140"/>
      <c r="E59" s="140"/>
      <c r="F59" s="140"/>
      <c r="G59" s="140"/>
      <c r="H59" s="140"/>
      <c r="I59" s="140"/>
      <c r="J59" s="140"/>
      <c r="K59" s="140"/>
      <c r="L59" s="140"/>
      <c r="M59" s="140"/>
      <c r="N59" s="140"/>
      <c r="O59" s="140"/>
      <c r="P59" s="140"/>
      <c r="Q59" s="140"/>
      <c r="R59" s="140"/>
      <c r="S59" s="37"/>
      <c r="T59" s="37"/>
      <c r="U59" s="37"/>
      <c r="V59" s="37"/>
      <c r="W59" s="37"/>
      <c r="X59" s="37"/>
      <c r="Y59" s="37"/>
      <c r="Z59" s="38"/>
    </row>
    <row r="60" spans="1:27" s="1" customFormat="1" ht="15.75" x14ac:dyDescent="0.2">
      <c r="A60" s="199" t="s">
        <v>59</v>
      </c>
      <c r="B60" s="199"/>
      <c r="C60" s="140"/>
      <c r="D60" s="140"/>
      <c r="E60" s="140"/>
      <c r="F60" s="140"/>
      <c r="G60" s="140"/>
      <c r="H60" s="140"/>
      <c r="I60" s="140"/>
      <c r="J60" s="140"/>
      <c r="K60" s="140"/>
      <c r="L60" s="140"/>
      <c r="M60" s="140"/>
      <c r="N60" s="140"/>
      <c r="O60" s="140"/>
      <c r="P60" s="140"/>
      <c r="Q60" s="140"/>
      <c r="R60" s="140"/>
      <c r="S60" s="145"/>
      <c r="T60" s="145"/>
      <c r="U60" s="145"/>
      <c r="V60" s="145"/>
      <c r="W60" s="145"/>
      <c r="X60" s="145"/>
      <c r="Y60" s="145"/>
      <c r="Z60" s="146"/>
    </row>
    <row r="61" spans="1:27" s="1" customFormat="1" x14ac:dyDescent="0.2">
      <c r="A61" s="144"/>
      <c r="B61" s="146"/>
      <c r="C61" s="141"/>
      <c r="D61" s="142"/>
      <c r="E61" s="141"/>
      <c r="F61" s="142"/>
      <c r="G61" s="141"/>
      <c r="H61" s="142"/>
      <c r="I61" s="141"/>
      <c r="J61" s="142"/>
      <c r="K61" s="141"/>
      <c r="L61" s="143"/>
      <c r="M61" s="143"/>
      <c r="N61" s="143"/>
      <c r="O61" s="143"/>
      <c r="P61" s="143"/>
      <c r="Q61" s="143"/>
      <c r="R61" s="142"/>
      <c r="S61" s="144"/>
      <c r="T61" s="145"/>
      <c r="U61" s="145"/>
      <c r="V61" s="145"/>
      <c r="W61" s="145"/>
      <c r="X61" s="145"/>
      <c r="Y61" s="145"/>
      <c r="Z61" s="146"/>
    </row>
    <row r="62" spans="1:27" s="1" customFormat="1" x14ac:dyDescent="0.2">
      <c r="A62" s="39" t="s">
        <v>42</v>
      </c>
      <c r="B62" s="39"/>
      <c r="C62" s="33"/>
      <c r="D62" s="34"/>
      <c r="E62" s="33"/>
      <c r="F62" s="34"/>
      <c r="G62" s="33"/>
      <c r="H62" s="34"/>
      <c r="I62" s="33"/>
      <c r="J62" s="34"/>
      <c r="K62" s="33"/>
      <c r="L62" s="35"/>
      <c r="M62" s="35"/>
      <c r="N62" s="35"/>
      <c r="O62" s="35"/>
      <c r="P62" s="35"/>
      <c r="Q62" s="35"/>
      <c r="R62" s="34"/>
      <c r="S62" s="36"/>
      <c r="T62" s="37"/>
      <c r="U62" s="37"/>
      <c r="V62" s="37"/>
      <c r="W62" s="37"/>
      <c r="X62" s="37"/>
      <c r="Y62" s="37"/>
      <c r="Z62" s="38"/>
    </row>
    <row r="63" spans="1:27" s="1" customFormat="1" x14ac:dyDescent="0.2">
      <c r="A63" s="42" t="s">
        <v>43</v>
      </c>
      <c r="B63" s="42"/>
      <c r="C63" s="33"/>
      <c r="D63" s="34"/>
      <c r="E63" s="33"/>
      <c r="F63" s="34"/>
      <c r="G63" s="33"/>
      <c r="H63" s="34"/>
      <c r="I63" s="33"/>
      <c r="J63" s="34"/>
      <c r="K63" s="33"/>
      <c r="L63" s="35"/>
      <c r="M63" s="35"/>
      <c r="N63" s="35"/>
      <c r="O63" s="35"/>
      <c r="P63" s="35"/>
      <c r="Q63" s="35"/>
      <c r="R63" s="34"/>
      <c r="S63" s="36"/>
      <c r="T63" s="37"/>
      <c r="U63" s="37"/>
      <c r="V63" s="37"/>
      <c r="W63" s="37"/>
      <c r="X63" s="37"/>
      <c r="Y63" s="37"/>
      <c r="Z63" s="38"/>
    </row>
    <row r="64" spans="1:27" s="1" customFormat="1" x14ac:dyDescent="0.2">
      <c r="A64" s="40" t="s">
        <v>44</v>
      </c>
      <c r="B64" s="40"/>
      <c r="C64" s="141"/>
      <c r="D64" s="142"/>
      <c r="E64" s="141"/>
      <c r="F64" s="142"/>
      <c r="G64" s="141"/>
      <c r="H64" s="142"/>
      <c r="I64" s="141"/>
      <c r="J64" s="142"/>
      <c r="K64" s="141"/>
      <c r="L64" s="143"/>
      <c r="M64" s="143"/>
      <c r="N64" s="143"/>
      <c r="O64" s="143"/>
      <c r="P64" s="143"/>
      <c r="Q64" s="143"/>
      <c r="R64" s="142"/>
      <c r="S64" s="144"/>
      <c r="T64" s="145"/>
      <c r="U64" s="145"/>
      <c r="V64" s="145"/>
      <c r="W64" s="145"/>
      <c r="X64" s="145"/>
      <c r="Y64" s="145"/>
      <c r="Z64" s="146"/>
    </row>
    <row r="65" spans="1:27" s="2" customFormat="1" x14ac:dyDescent="0.2">
      <c r="A65" s="180"/>
      <c r="B65" s="191"/>
      <c r="C65" s="182"/>
      <c r="D65" s="183"/>
      <c r="E65" s="182"/>
      <c r="F65" s="183"/>
      <c r="G65" s="182"/>
      <c r="H65" s="183"/>
      <c r="I65" s="182"/>
      <c r="J65" s="183"/>
      <c r="K65" s="182"/>
      <c r="L65" s="184"/>
      <c r="M65" s="184"/>
      <c r="N65" s="184"/>
      <c r="O65" s="184"/>
      <c r="P65" s="184"/>
      <c r="Q65" s="184"/>
      <c r="R65" s="183"/>
      <c r="S65" s="180"/>
      <c r="T65" s="181"/>
      <c r="U65" s="181"/>
      <c r="V65" s="181"/>
      <c r="W65" s="181"/>
      <c r="X65" s="181"/>
      <c r="Y65" s="181"/>
      <c r="Z65" s="191"/>
      <c r="AA65" s="1"/>
    </row>
    <row r="66" spans="1:27" s="1" customFormat="1" ht="18" x14ac:dyDescent="0.2">
      <c r="A66" s="14">
        <f>S52+1</f>
        <v>45102</v>
      </c>
      <c r="B66" s="15"/>
      <c r="C66" s="12">
        <f>A66+1</f>
        <v>45103</v>
      </c>
      <c r="D66" s="13"/>
      <c r="E66" s="12">
        <f>C66+1</f>
        <v>45104</v>
      </c>
      <c r="F66" s="13"/>
      <c r="G66" s="12">
        <f>E66+1</f>
        <v>45105</v>
      </c>
      <c r="H66" s="13"/>
      <c r="I66" s="12">
        <f>G66+1</f>
        <v>45106</v>
      </c>
      <c r="J66" s="13"/>
      <c r="K66" s="171">
        <f>I66+1</f>
        <v>45107</v>
      </c>
      <c r="L66" s="172"/>
      <c r="M66" s="162"/>
      <c r="N66" s="162"/>
      <c r="O66" s="162"/>
      <c r="P66" s="162"/>
      <c r="Q66" s="162"/>
      <c r="R66" s="163"/>
      <c r="S66" s="173">
        <f>K66+1</f>
        <v>45108</v>
      </c>
      <c r="T66" s="174"/>
      <c r="U66" s="169"/>
      <c r="V66" s="169"/>
      <c r="W66" s="169"/>
      <c r="X66" s="169"/>
      <c r="Y66" s="169"/>
      <c r="Z66" s="170"/>
    </row>
    <row r="67" spans="1:27" s="1" customFormat="1" ht="15.75" x14ac:dyDescent="0.2">
      <c r="A67" s="193" t="s">
        <v>4</v>
      </c>
      <c r="B67" s="193"/>
      <c r="C67" s="140"/>
      <c r="D67" s="140"/>
      <c r="E67" s="140"/>
      <c r="F67" s="140"/>
      <c r="G67" s="140"/>
      <c r="H67" s="140"/>
      <c r="I67" s="140"/>
      <c r="J67" s="140"/>
      <c r="K67" s="140"/>
      <c r="L67" s="140"/>
      <c r="M67" s="140"/>
      <c r="N67" s="140"/>
      <c r="O67" s="140"/>
      <c r="P67" s="140"/>
      <c r="Q67" s="140"/>
      <c r="R67" s="140"/>
      <c r="S67" s="145"/>
      <c r="T67" s="145"/>
      <c r="U67" s="145"/>
      <c r="V67" s="145"/>
      <c r="W67" s="145"/>
      <c r="X67" s="145"/>
      <c r="Y67" s="145"/>
      <c r="Z67" s="146"/>
    </row>
    <row r="68" spans="1:27" s="1" customFormat="1" ht="15.75" x14ac:dyDescent="0.2">
      <c r="A68" s="193" t="s">
        <v>5</v>
      </c>
      <c r="B68" s="193"/>
      <c r="C68" s="140"/>
      <c r="D68" s="140"/>
      <c r="E68" s="140"/>
      <c r="F68" s="140"/>
      <c r="G68" s="140"/>
      <c r="H68" s="140"/>
      <c r="I68" s="140"/>
      <c r="J68" s="140"/>
      <c r="K68" s="140"/>
      <c r="L68" s="140"/>
      <c r="M68" s="140"/>
      <c r="N68" s="140"/>
      <c r="O68" s="140"/>
      <c r="P68" s="140"/>
      <c r="Q68" s="140"/>
      <c r="R68" s="140"/>
      <c r="S68" s="37"/>
      <c r="T68" s="37"/>
      <c r="U68" s="37"/>
      <c r="V68" s="37"/>
      <c r="W68" s="37"/>
      <c r="X68" s="37"/>
      <c r="Y68" s="37"/>
      <c r="Z68" s="38"/>
    </row>
    <row r="69" spans="1:27" s="1" customFormat="1" ht="15.75" x14ac:dyDescent="0.2">
      <c r="A69" s="193" t="s">
        <v>30</v>
      </c>
      <c r="B69" s="193"/>
      <c r="C69" s="140"/>
      <c r="D69" s="140"/>
      <c r="E69" s="140"/>
      <c r="F69" s="140"/>
      <c r="G69" s="140"/>
      <c r="H69" s="140"/>
      <c r="I69" s="140"/>
      <c r="J69" s="140"/>
      <c r="K69" s="140"/>
      <c r="L69" s="140"/>
      <c r="M69" s="140"/>
      <c r="N69" s="140"/>
      <c r="O69" s="140"/>
      <c r="P69" s="140"/>
      <c r="Q69" s="140"/>
      <c r="R69" s="140"/>
      <c r="S69" s="37"/>
      <c r="T69" s="37"/>
      <c r="U69" s="37"/>
      <c r="V69" s="37"/>
      <c r="W69" s="37"/>
      <c r="X69" s="37"/>
      <c r="Y69" s="37"/>
      <c r="Z69" s="38"/>
    </row>
    <row r="70" spans="1:27" s="1" customFormat="1" ht="15.75" x14ac:dyDescent="0.2">
      <c r="A70" s="194" t="s">
        <v>7</v>
      </c>
      <c r="B70" s="194"/>
      <c r="C70" s="140"/>
      <c r="D70" s="140"/>
      <c r="E70" s="140"/>
      <c r="F70" s="140"/>
      <c r="G70" s="140"/>
      <c r="H70" s="140"/>
      <c r="I70" s="140"/>
      <c r="J70" s="140"/>
      <c r="K70" s="140"/>
      <c r="L70" s="140"/>
      <c r="M70" s="140"/>
      <c r="N70" s="140"/>
      <c r="O70" s="140"/>
      <c r="P70" s="140"/>
      <c r="Q70" s="140"/>
      <c r="R70" s="140"/>
      <c r="S70" s="37"/>
      <c r="T70" s="37"/>
      <c r="U70" s="37"/>
      <c r="V70" s="37"/>
      <c r="W70" s="37"/>
      <c r="X70" s="37"/>
      <c r="Y70" s="37"/>
      <c r="Z70" s="38"/>
    </row>
    <row r="71" spans="1:27" s="1" customFormat="1" ht="15.75" x14ac:dyDescent="0.2">
      <c r="A71" s="195" t="s">
        <v>60</v>
      </c>
      <c r="B71" s="195"/>
      <c r="C71" s="140"/>
      <c r="D71" s="140"/>
      <c r="E71" s="140"/>
      <c r="F71" s="140"/>
      <c r="G71" s="140"/>
      <c r="H71" s="140"/>
      <c r="I71" s="140"/>
      <c r="J71" s="140"/>
      <c r="K71" s="140"/>
      <c r="L71" s="140"/>
      <c r="M71" s="140"/>
      <c r="N71" s="140"/>
      <c r="O71" s="140"/>
      <c r="P71" s="140"/>
      <c r="Q71" s="140"/>
      <c r="R71" s="140"/>
      <c r="S71" s="37"/>
      <c r="T71" s="37"/>
      <c r="U71" s="37"/>
      <c r="V71" s="37"/>
      <c r="W71" s="37"/>
      <c r="X71" s="37"/>
      <c r="Y71" s="37"/>
      <c r="Z71" s="38"/>
    </row>
    <row r="72" spans="1:27" s="1" customFormat="1" ht="15.75" x14ac:dyDescent="0.2">
      <c r="A72" s="195" t="s">
        <v>62</v>
      </c>
      <c r="B72" s="195"/>
      <c r="C72" s="140"/>
      <c r="D72" s="140"/>
      <c r="E72" s="140"/>
      <c r="F72" s="140"/>
      <c r="G72" s="140"/>
      <c r="H72" s="140"/>
      <c r="I72" s="140"/>
      <c r="J72" s="140"/>
      <c r="K72" s="140"/>
      <c r="L72" s="140"/>
      <c r="M72" s="140"/>
      <c r="N72" s="140"/>
      <c r="O72" s="140"/>
      <c r="P72" s="140"/>
      <c r="Q72" s="140"/>
      <c r="R72" s="140"/>
      <c r="S72" s="37"/>
      <c r="T72" s="37"/>
      <c r="U72" s="37"/>
      <c r="V72" s="37"/>
      <c r="W72" s="37"/>
      <c r="X72" s="37"/>
      <c r="Y72" s="37"/>
      <c r="Z72" s="38"/>
    </row>
    <row r="73" spans="1:27" s="1" customFormat="1" ht="15.75" x14ac:dyDescent="0.2">
      <c r="A73" s="195" t="s">
        <v>63</v>
      </c>
      <c r="B73" s="195"/>
      <c r="C73" s="140"/>
      <c r="D73" s="140"/>
      <c r="E73" s="140"/>
      <c r="F73" s="140"/>
      <c r="G73" s="140"/>
      <c r="H73" s="140"/>
      <c r="I73" s="140"/>
      <c r="J73" s="140"/>
      <c r="K73" s="140"/>
      <c r="L73" s="140"/>
      <c r="M73" s="140"/>
      <c r="N73" s="140"/>
      <c r="O73" s="140"/>
      <c r="P73" s="140"/>
      <c r="Q73" s="140"/>
      <c r="R73" s="140"/>
      <c r="S73" s="37"/>
      <c r="T73" s="37"/>
      <c r="U73" s="37"/>
      <c r="V73" s="37"/>
      <c r="W73" s="37"/>
      <c r="X73" s="37"/>
      <c r="Y73" s="37"/>
      <c r="Z73" s="38"/>
    </row>
    <row r="74" spans="1:27" s="1" customFormat="1" ht="15.75" x14ac:dyDescent="0.2">
      <c r="A74" s="196" t="s">
        <v>3</v>
      </c>
      <c r="B74" s="196"/>
      <c r="C74" s="140"/>
      <c r="D74" s="140"/>
      <c r="E74" s="140"/>
      <c r="F74" s="140"/>
      <c r="G74" s="140"/>
      <c r="H74" s="140"/>
      <c r="I74" s="140"/>
      <c r="J74" s="140"/>
      <c r="K74" s="140"/>
      <c r="L74" s="140"/>
      <c r="M74" s="140"/>
      <c r="N74" s="140"/>
      <c r="O74" s="140"/>
      <c r="P74" s="140"/>
      <c r="Q74" s="140"/>
      <c r="R74" s="140"/>
      <c r="S74" s="37"/>
      <c r="T74" s="37"/>
      <c r="U74" s="37"/>
      <c r="V74" s="37"/>
      <c r="W74" s="37"/>
      <c r="X74" s="37"/>
      <c r="Y74" s="37"/>
      <c r="Z74" s="38"/>
    </row>
    <row r="75" spans="1:27" s="1" customFormat="1" ht="15.75" x14ac:dyDescent="0.2">
      <c r="A75" s="193" t="s">
        <v>2</v>
      </c>
      <c r="B75" s="193"/>
      <c r="C75" s="140"/>
      <c r="D75" s="140"/>
      <c r="E75" s="140"/>
      <c r="F75" s="140"/>
      <c r="G75" s="140"/>
      <c r="H75" s="140"/>
      <c r="I75" s="140"/>
      <c r="J75" s="140"/>
      <c r="K75" s="140"/>
      <c r="L75" s="140"/>
      <c r="M75" s="140"/>
      <c r="N75" s="140"/>
      <c r="O75" s="140"/>
      <c r="P75" s="140"/>
      <c r="Q75" s="140"/>
      <c r="R75" s="140"/>
      <c r="S75" s="145"/>
      <c r="T75" s="145"/>
      <c r="U75" s="145"/>
      <c r="V75" s="145"/>
      <c r="W75" s="145"/>
      <c r="X75" s="145"/>
      <c r="Y75" s="145"/>
      <c r="Z75" s="146"/>
    </row>
    <row r="76" spans="1:27" s="1" customFormat="1" ht="15.75" x14ac:dyDescent="0.2">
      <c r="A76" s="193" t="s">
        <v>9</v>
      </c>
      <c r="B76" s="193"/>
      <c r="C76" s="140"/>
      <c r="D76" s="140"/>
      <c r="E76" s="140"/>
      <c r="F76" s="140"/>
      <c r="G76" s="140"/>
      <c r="H76" s="140"/>
      <c r="I76" s="140"/>
      <c r="J76" s="140"/>
      <c r="K76" s="140"/>
      <c r="L76" s="140"/>
      <c r="M76" s="140"/>
      <c r="N76" s="140"/>
      <c r="O76" s="140"/>
      <c r="P76" s="140"/>
      <c r="Q76" s="140"/>
      <c r="R76" s="140"/>
      <c r="S76" s="145"/>
      <c r="T76" s="145"/>
      <c r="U76" s="145"/>
      <c r="V76" s="145"/>
      <c r="W76" s="145"/>
      <c r="X76" s="145"/>
      <c r="Y76" s="145"/>
      <c r="Z76" s="146"/>
    </row>
    <row r="77" spans="1:27" s="1" customFormat="1" x14ac:dyDescent="0.2">
      <c r="A77" s="144"/>
      <c r="B77" s="146"/>
      <c r="C77" s="141"/>
      <c r="D77" s="142"/>
      <c r="E77" s="141"/>
      <c r="F77" s="142"/>
      <c r="G77" s="141"/>
      <c r="H77" s="142"/>
      <c r="I77" s="141"/>
      <c r="J77" s="142"/>
      <c r="K77" s="141"/>
      <c r="L77" s="143"/>
      <c r="M77" s="143"/>
      <c r="N77" s="143"/>
      <c r="O77" s="143"/>
      <c r="P77" s="143"/>
      <c r="Q77" s="143"/>
      <c r="R77" s="142"/>
      <c r="S77" s="144"/>
      <c r="T77" s="145"/>
      <c r="U77" s="145"/>
      <c r="V77" s="145"/>
      <c r="W77" s="145"/>
      <c r="X77" s="145"/>
      <c r="Y77" s="145"/>
      <c r="Z77" s="146"/>
    </row>
    <row r="78" spans="1:27" s="1" customFormat="1" x14ac:dyDescent="0.2">
      <c r="A78" s="39" t="s">
        <v>36</v>
      </c>
      <c r="B78" s="39"/>
      <c r="C78" s="33"/>
      <c r="D78" s="34"/>
      <c r="E78" s="33"/>
      <c r="F78" s="34"/>
      <c r="G78" s="33"/>
      <c r="H78" s="34"/>
      <c r="I78" s="33"/>
      <c r="J78" s="34"/>
      <c r="K78" s="33"/>
      <c r="L78" s="35"/>
      <c r="M78" s="35"/>
      <c r="N78" s="35"/>
      <c r="O78" s="35"/>
      <c r="P78" s="35"/>
      <c r="Q78" s="35"/>
      <c r="R78" s="34"/>
      <c r="S78" s="36"/>
      <c r="T78" s="37"/>
      <c r="U78" s="37"/>
      <c r="V78" s="37"/>
      <c r="W78" s="37"/>
      <c r="X78" s="37"/>
      <c r="Y78" s="37"/>
      <c r="Z78" s="38"/>
    </row>
    <row r="79" spans="1:27" s="1" customFormat="1" x14ac:dyDescent="0.2">
      <c r="A79" s="42" t="s">
        <v>43</v>
      </c>
      <c r="B79" s="42"/>
      <c r="C79" s="33"/>
      <c r="D79" s="34"/>
      <c r="E79" s="33"/>
      <c r="F79" s="34"/>
      <c r="G79" s="33"/>
      <c r="H79" s="34"/>
      <c r="I79" s="33"/>
      <c r="J79" s="34"/>
      <c r="K79" s="33"/>
      <c r="L79" s="35"/>
      <c r="M79" s="35"/>
      <c r="N79" s="35"/>
      <c r="O79" s="35"/>
      <c r="P79" s="35"/>
      <c r="Q79" s="35"/>
      <c r="R79" s="34"/>
      <c r="S79" s="36"/>
      <c r="T79" s="37"/>
      <c r="U79" s="37"/>
      <c r="V79" s="37"/>
      <c r="W79" s="37"/>
      <c r="X79" s="37"/>
      <c r="Y79" s="37"/>
      <c r="Z79" s="38"/>
    </row>
    <row r="80" spans="1:27" s="1" customFormat="1" x14ac:dyDescent="0.2">
      <c r="A80" s="40" t="s">
        <v>44</v>
      </c>
      <c r="B80" s="40"/>
      <c r="C80" s="33"/>
      <c r="D80" s="34"/>
      <c r="E80" s="33"/>
      <c r="F80" s="34"/>
      <c r="G80" s="33"/>
      <c r="H80" s="34"/>
      <c r="I80" s="33"/>
      <c r="J80" s="34"/>
      <c r="K80" s="33"/>
      <c r="L80" s="35"/>
      <c r="M80" s="35"/>
      <c r="N80" s="35"/>
      <c r="O80" s="35"/>
      <c r="P80" s="35"/>
      <c r="Q80" s="35"/>
      <c r="R80" s="34"/>
      <c r="S80" s="36"/>
      <c r="T80" s="37"/>
      <c r="U80" s="37"/>
      <c r="V80" s="37"/>
      <c r="W80" s="37"/>
      <c r="X80" s="37"/>
      <c r="Y80" s="37"/>
      <c r="Z80" s="38"/>
    </row>
    <row r="81" spans="1:27" s="2" customFormat="1" x14ac:dyDescent="0.2">
      <c r="A81" s="180"/>
      <c r="B81" s="191"/>
      <c r="C81" s="182"/>
      <c r="D81" s="183"/>
      <c r="E81" s="182"/>
      <c r="F81" s="183"/>
      <c r="G81" s="182"/>
      <c r="H81" s="183"/>
      <c r="I81" s="182"/>
      <c r="J81" s="183"/>
      <c r="K81" s="182"/>
      <c r="L81" s="184"/>
      <c r="M81" s="184"/>
      <c r="N81" s="184"/>
      <c r="O81" s="184"/>
      <c r="P81" s="184"/>
      <c r="Q81" s="184"/>
      <c r="R81" s="183"/>
      <c r="S81" s="180"/>
      <c r="T81" s="181"/>
      <c r="U81" s="181"/>
      <c r="V81" s="181"/>
      <c r="W81" s="181"/>
      <c r="X81" s="181"/>
      <c r="Y81" s="181"/>
      <c r="Z81" s="191"/>
      <c r="AA81" s="1"/>
    </row>
    <row r="82" spans="1:27" ht="18" x14ac:dyDescent="0.2">
      <c r="A82" s="14">
        <f>S66+1</f>
        <v>45109</v>
      </c>
      <c r="B82" s="15"/>
      <c r="C82" s="12">
        <f>A82+1</f>
        <v>45110</v>
      </c>
      <c r="D82" s="13"/>
      <c r="E82" s="16" t="s">
        <v>46</v>
      </c>
      <c r="F82" s="17"/>
      <c r="G82" s="17"/>
      <c r="H82" s="17"/>
      <c r="I82" s="17"/>
      <c r="J82" s="17"/>
      <c r="K82" s="17"/>
      <c r="L82" s="17"/>
      <c r="M82" s="17"/>
      <c r="N82" s="17"/>
      <c r="O82" s="17"/>
      <c r="P82" s="17"/>
      <c r="Q82" s="17"/>
      <c r="R82" s="17"/>
      <c r="S82" s="17"/>
      <c r="T82" s="17"/>
      <c r="U82" s="17"/>
      <c r="V82" s="17"/>
      <c r="W82" s="17"/>
      <c r="X82" s="17"/>
      <c r="Y82" s="17"/>
      <c r="Z82" s="9"/>
    </row>
    <row r="83" spans="1:27" ht="15" x14ac:dyDescent="0.2">
      <c r="A83" s="144"/>
      <c r="B83" s="146"/>
      <c r="C83" s="141"/>
      <c r="D83" s="142"/>
      <c r="E83" s="75" t="s">
        <v>47</v>
      </c>
      <c r="F83" s="76"/>
      <c r="G83" s="6"/>
      <c r="H83" s="6"/>
      <c r="I83" s="6"/>
      <c r="J83" s="6"/>
      <c r="K83" s="6"/>
      <c r="L83" s="6"/>
      <c r="M83" s="6"/>
      <c r="N83" s="6"/>
      <c r="O83" s="6"/>
      <c r="P83" s="6"/>
      <c r="Q83" s="6"/>
      <c r="R83" s="6"/>
      <c r="S83" s="6"/>
      <c r="T83" s="6"/>
      <c r="U83" s="6"/>
      <c r="V83" s="6"/>
      <c r="W83" s="6"/>
      <c r="X83" s="6"/>
      <c r="Y83" s="6"/>
      <c r="Z83" s="8"/>
    </row>
    <row r="84" spans="1:27" ht="14.25" x14ac:dyDescent="0.2">
      <c r="A84" s="144"/>
      <c r="B84" s="146"/>
      <c r="C84" s="141"/>
      <c r="D84" s="142"/>
      <c r="E84" s="77" t="s">
        <v>48</v>
      </c>
      <c r="F84" s="73"/>
      <c r="G84" s="6"/>
      <c r="H84" s="6"/>
      <c r="I84" s="6"/>
      <c r="J84" s="6"/>
      <c r="K84" s="6"/>
      <c r="L84" s="6"/>
      <c r="M84" s="6"/>
      <c r="N84" s="6"/>
      <c r="O84" s="6"/>
      <c r="P84" s="6"/>
      <c r="Q84" s="6"/>
      <c r="R84" s="6"/>
      <c r="S84" s="6"/>
      <c r="T84" s="6"/>
      <c r="U84" s="6"/>
      <c r="V84" s="6"/>
      <c r="W84" s="6"/>
      <c r="X84" s="6"/>
      <c r="Y84" s="6"/>
      <c r="Z84" s="7"/>
    </row>
    <row r="85" spans="1:27" ht="14.25" x14ac:dyDescent="0.2">
      <c r="A85" s="144"/>
      <c r="B85" s="146"/>
      <c r="C85" s="141"/>
      <c r="D85" s="142"/>
      <c r="E85" s="77" t="s">
        <v>49</v>
      </c>
      <c r="F85" s="73"/>
      <c r="G85" s="6"/>
      <c r="H85" s="6"/>
      <c r="I85" s="6"/>
      <c r="J85" s="6"/>
      <c r="K85" s="6"/>
      <c r="L85" s="6"/>
      <c r="M85" s="6"/>
      <c r="N85" s="6"/>
      <c r="O85" s="6"/>
      <c r="P85" s="6"/>
      <c r="Q85" s="6"/>
      <c r="R85" s="6"/>
      <c r="S85" s="6"/>
      <c r="T85" s="6"/>
      <c r="U85" s="6"/>
      <c r="V85" s="6"/>
      <c r="W85" s="6"/>
      <c r="X85" s="6"/>
      <c r="Y85" s="6"/>
      <c r="Z85" s="7"/>
    </row>
    <row r="86" spans="1:27" ht="14.25" x14ac:dyDescent="0.2">
      <c r="A86" s="144"/>
      <c r="B86" s="146"/>
      <c r="C86" s="141"/>
      <c r="D86" s="142"/>
      <c r="E86" s="77" t="s">
        <v>50</v>
      </c>
      <c r="F86" s="73"/>
      <c r="G86" s="6"/>
      <c r="H86" s="6"/>
      <c r="I86" s="6"/>
      <c r="J86" s="6"/>
      <c r="K86" s="166" t="s">
        <v>68</v>
      </c>
      <c r="L86" s="166"/>
      <c r="M86" s="166"/>
      <c r="N86" s="166"/>
      <c r="O86" s="166"/>
      <c r="P86" s="166"/>
      <c r="Q86" s="166"/>
      <c r="R86" s="166"/>
      <c r="S86" s="166"/>
      <c r="T86" s="166"/>
      <c r="U86" s="166"/>
      <c r="V86" s="166"/>
      <c r="W86" s="166"/>
      <c r="X86" s="166"/>
      <c r="Y86" s="166"/>
      <c r="Z86" s="167"/>
    </row>
    <row r="87" spans="1:27" s="1" customFormat="1" ht="14.25" x14ac:dyDescent="0.2">
      <c r="A87" s="180"/>
      <c r="B87" s="191"/>
      <c r="C87" s="182"/>
      <c r="D87" s="183"/>
      <c r="E87" s="78" t="s">
        <v>51</v>
      </c>
      <c r="F87" s="74"/>
      <c r="G87" s="18"/>
      <c r="H87" s="18"/>
      <c r="I87" s="18"/>
      <c r="J87" s="18"/>
      <c r="K87" s="164" t="s">
        <v>24</v>
      </c>
      <c r="L87" s="164"/>
      <c r="M87" s="164"/>
      <c r="N87" s="164"/>
      <c r="O87" s="164"/>
      <c r="P87" s="164"/>
      <c r="Q87" s="164"/>
      <c r="R87" s="164"/>
      <c r="S87" s="164"/>
      <c r="T87" s="164"/>
      <c r="U87" s="164"/>
      <c r="V87" s="164"/>
      <c r="W87" s="164"/>
      <c r="X87" s="164"/>
      <c r="Y87" s="164"/>
      <c r="Z87" s="165"/>
    </row>
  </sheetData>
  <mergeCells count="378">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9:Z19"/>
    <mergeCell ref="K20:L20"/>
    <mergeCell ref="M20:R20"/>
    <mergeCell ref="S20:T20"/>
    <mergeCell ref="U20:Z20"/>
    <mergeCell ref="A21:B21"/>
    <mergeCell ref="C21:D21"/>
    <mergeCell ref="E21:F21"/>
    <mergeCell ref="G21:H21"/>
    <mergeCell ref="I21:J21"/>
    <mergeCell ref="A19:B19"/>
    <mergeCell ref="C19:D19"/>
    <mergeCell ref="E19:F19"/>
    <mergeCell ref="G19:H19"/>
    <mergeCell ref="I19:J19"/>
    <mergeCell ref="K19:R19"/>
    <mergeCell ref="K21:R21"/>
    <mergeCell ref="S21:Z21"/>
    <mergeCell ref="S22:Z22"/>
    <mergeCell ref="S23:Z23"/>
    <mergeCell ref="A31:B31"/>
    <mergeCell ref="C31:D31"/>
    <mergeCell ref="E31:F31"/>
    <mergeCell ref="G31:H31"/>
    <mergeCell ref="I31:J31"/>
    <mergeCell ref="K31:R31"/>
    <mergeCell ref="S31:Z31"/>
    <mergeCell ref="A23:B23"/>
    <mergeCell ref="C23:D23"/>
    <mergeCell ref="E23:F23"/>
    <mergeCell ref="G23:H23"/>
    <mergeCell ref="I23:J23"/>
    <mergeCell ref="K23:R23"/>
    <mergeCell ref="A27:B27"/>
    <mergeCell ref="A28:B28"/>
    <mergeCell ref="A29:B29"/>
    <mergeCell ref="A30:B30"/>
    <mergeCell ref="K25:R25"/>
    <mergeCell ref="C26:D26"/>
    <mergeCell ref="E26:F26"/>
    <mergeCell ref="G26:H26"/>
    <mergeCell ref="I26:J26"/>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C44:D44"/>
    <mergeCell ref="E44:F44"/>
    <mergeCell ref="G44:H44"/>
    <mergeCell ref="I44:J44"/>
    <mergeCell ref="K44:R44"/>
    <mergeCell ref="S44:Z44"/>
    <mergeCell ref="S45:Z45"/>
    <mergeCell ref="A46:B46"/>
    <mergeCell ref="C46:D46"/>
    <mergeCell ref="E46:F46"/>
    <mergeCell ref="G46:H46"/>
    <mergeCell ref="I46:J46"/>
    <mergeCell ref="K46:R46"/>
    <mergeCell ref="S46:Z46"/>
    <mergeCell ref="A45:B45"/>
    <mergeCell ref="C45:D45"/>
    <mergeCell ref="E45:F45"/>
    <mergeCell ref="G45:H45"/>
    <mergeCell ref="I45:J45"/>
    <mergeCell ref="K45:R45"/>
    <mergeCell ref="S51:Z51"/>
    <mergeCell ref="K52:L52"/>
    <mergeCell ref="M52:R52"/>
    <mergeCell ref="S52:T52"/>
    <mergeCell ref="U52:Z52"/>
    <mergeCell ref="A53:B53"/>
    <mergeCell ref="C53:D53"/>
    <mergeCell ref="E53:F53"/>
    <mergeCell ref="G53:H53"/>
    <mergeCell ref="I53:J53"/>
    <mergeCell ref="A51:B51"/>
    <mergeCell ref="C51:D51"/>
    <mergeCell ref="E51:F51"/>
    <mergeCell ref="G51:H51"/>
    <mergeCell ref="I51:J51"/>
    <mergeCell ref="K51:R51"/>
    <mergeCell ref="K53:R53"/>
    <mergeCell ref="S53:Z53"/>
    <mergeCell ref="A60:B60"/>
    <mergeCell ref="C60:D60"/>
    <mergeCell ref="E60:F60"/>
    <mergeCell ref="G60:H60"/>
    <mergeCell ref="I60:J60"/>
    <mergeCell ref="K60:R60"/>
    <mergeCell ref="S60:Z60"/>
    <mergeCell ref="S61:Z61"/>
    <mergeCell ref="C64:D64"/>
    <mergeCell ref="E64:F64"/>
    <mergeCell ref="G64:H64"/>
    <mergeCell ref="I64:J64"/>
    <mergeCell ref="K64:R64"/>
    <mergeCell ref="S64:Z64"/>
    <mergeCell ref="A61:B61"/>
    <mergeCell ref="C61:D61"/>
    <mergeCell ref="E61:F61"/>
    <mergeCell ref="G61:H61"/>
    <mergeCell ref="I61:J61"/>
    <mergeCell ref="K61:R61"/>
    <mergeCell ref="S65:Z65"/>
    <mergeCell ref="K66:L66"/>
    <mergeCell ref="M66:R66"/>
    <mergeCell ref="S66:T66"/>
    <mergeCell ref="U66:Z66"/>
    <mergeCell ref="A67:B67"/>
    <mergeCell ref="C67:D67"/>
    <mergeCell ref="E67:F67"/>
    <mergeCell ref="G67:H67"/>
    <mergeCell ref="I67:J67"/>
    <mergeCell ref="A65:B65"/>
    <mergeCell ref="C65:D65"/>
    <mergeCell ref="E65:F65"/>
    <mergeCell ref="G65:H65"/>
    <mergeCell ref="I65:J65"/>
    <mergeCell ref="K65:R65"/>
    <mergeCell ref="K67:R67"/>
    <mergeCell ref="S67:Z67"/>
    <mergeCell ref="A75:B75"/>
    <mergeCell ref="C75:D75"/>
    <mergeCell ref="E75:F75"/>
    <mergeCell ref="G75:H75"/>
    <mergeCell ref="I75:J75"/>
    <mergeCell ref="K75:R75"/>
    <mergeCell ref="S75:Z75"/>
    <mergeCell ref="S76:Z76"/>
    <mergeCell ref="A77:B77"/>
    <mergeCell ref="C77:D77"/>
    <mergeCell ref="E77:F77"/>
    <mergeCell ref="G77:H77"/>
    <mergeCell ref="I77:J77"/>
    <mergeCell ref="K77:R77"/>
    <mergeCell ref="S77:Z77"/>
    <mergeCell ref="A76:B76"/>
    <mergeCell ref="C76:D76"/>
    <mergeCell ref="E76:F76"/>
    <mergeCell ref="G76:H76"/>
    <mergeCell ref="I76:J76"/>
    <mergeCell ref="K76:R76"/>
    <mergeCell ref="A86:B86"/>
    <mergeCell ref="C86:D86"/>
    <mergeCell ref="K86:Z86"/>
    <mergeCell ref="A87:B87"/>
    <mergeCell ref="C87:D87"/>
    <mergeCell ref="K87:Z87"/>
    <mergeCell ref="S81:Z81"/>
    <mergeCell ref="A83:B83"/>
    <mergeCell ref="C83:D83"/>
    <mergeCell ref="A84:B84"/>
    <mergeCell ref="C84:D84"/>
    <mergeCell ref="A85:B85"/>
    <mergeCell ref="C85:D85"/>
    <mergeCell ref="A81:B81"/>
    <mergeCell ref="C81:D81"/>
    <mergeCell ref="E81:F81"/>
    <mergeCell ref="G81:H81"/>
    <mergeCell ref="I81:J81"/>
    <mergeCell ref="K81:R81"/>
    <mergeCell ref="A15:B15"/>
    <mergeCell ref="C15:D15"/>
    <mergeCell ref="E15:F15"/>
    <mergeCell ref="G15:H15"/>
    <mergeCell ref="I15:J15"/>
    <mergeCell ref="K15:R15"/>
    <mergeCell ref="A24:B24"/>
    <mergeCell ref="A25:B25"/>
    <mergeCell ref="A26:B26"/>
    <mergeCell ref="A22:B22"/>
    <mergeCell ref="C22:D22"/>
    <mergeCell ref="E22:F22"/>
    <mergeCell ref="G22:H22"/>
    <mergeCell ref="I22:J22"/>
    <mergeCell ref="K22:R22"/>
    <mergeCell ref="C24:D24"/>
    <mergeCell ref="E24:F24"/>
    <mergeCell ref="G24:H24"/>
    <mergeCell ref="I24:J24"/>
    <mergeCell ref="K24:R24"/>
    <mergeCell ref="C25:D25"/>
    <mergeCell ref="E25:F25"/>
    <mergeCell ref="G25:H25"/>
    <mergeCell ref="I25:J25"/>
    <mergeCell ref="K26:R26"/>
    <mergeCell ref="C27:D27"/>
    <mergeCell ref="E27:F27"/>
    <mergeCell ref="G27:H27"/>
    <mergeCell ref="I27:J27"/>
    <mergeCell ref="K27:R27"/>
    <mergeCell ref="C28:D28"/>
    <mergeCell ref="E28:F28"/>
    <mergeCell ref="G28:H28"/>
    <mergeCell ref="I28:J28"/>
    <mergeCell ref="K28:R28"/>
    <mergeCell ref="C29:D29"/>
    <mergeCell ref="E29:F29"/>
    <mergeCell ref="G29:H29"/>
    <mergeCell ref="I29:J29"/>
    <mergeCell ref="K29:R29"/>
    <mergeCell ref="C30:D30"/>
    <mergeCell ref="E30:F30"/>
    <mergeCell ref="G30:H30"/>
    <mergeCell ref="I30:J30"/>
    <mergeCell ref="K30:R30"/>
    <mergeCell ref="A38:B38"/>
    <mergeCell ref="A39:B39"/>
    <mergeCell ref="A40:B40"/>
    <mergeCell ref="A41:B41"/>
    <mergeCell ref="A42:B42"/>
    <mergeCell ref="A43:B43"/>
    <mergeCell ref="A54:B54"/>
    <mergeCell ref="A55:B55"/>
    <mergeCell ref="A56:B56"/>
    <mergeCell ref="A44:B44"/>
    <mergeCell ref="A57:B57"/>
    <mergeCell ref="A58:B58"/>
    <mergeCell ref="A59:B59"/>
    <mergeCell ref="C38:D38"/>
    <mergeCell ref="E38:F38"/>
    <mergeCell ref="G38:H38"/>
    <mergeCell ref="I38:J38"/>
    <mergeCell ref="K38:R38"/>
    <mergeCell ref="C39:D39"/>
    <mergeCell ref="E39:F39"/>
    <mergeCell ref="G39:H39"/>
    <mergeCell ref="I39:J39"/>
    <mergeCell ref="K39:R39"/>
    <mergeCell ref="C40:D40"/>
    <mergeCell ref="E40:F40"/>
    <mergeCell ref="G40:H40"/>
    <mergeCell ref="I40:J40"/>
    <mergeCell ref="K40:R40"/>
    <mergeCell ref="C41:D41"/>
    <mergeCell ref="E41:F41"/>
    <mergeCell ref="G41:H41"/>
    <mergeCell ref="I41:J41"/>
    <mergeCell ref="K41:R41"/>
    <mergeCell ref="C42:D42"/>
    <mergeCell ref="E42:F42"/>
    <mergeCell ref="G42:H42"/>
    <mergeCell ref="I42:J42"/>
    <mergeCell ref="K42:R42"/>
    <mergeCell ref="C43:D43"/>
    <mergeCell ref="E43:F43"/>
    <mergeCell ref="G43:H43"/>
    <mergeCell ref="I43:J43"/>
    <mergeCell ref="K43:R43"/>
    <mergeCell ref="A68:B68"/>
    <mergeCell ref="A69:B69"/>
    <mergeCell ref="A70:B70"/>
    <mergeCell ref="A71:B71"/>
    <mergeCell ref="A72:B72"/>
    <mergeCell ref="A73:B73"/>
    <mergeCell ref="A74:B74"/>
    <mergeCell ref="C68:D68"/>
    <mergeCell ref="E68:F68"/>
    <mergeCell ref="C71:D71"/>
    <mergeCell ref="E71:F71"/>
    <mergeCell ref="C74:D74"/>
    <mergeCell ref="E74:F74"/>
    <mergeCell ref="G68:H68"/>
    <mergeCell ref="I68:J68"/>
    <mergeCell ref="K68:R68"/>
    <mergeCell ref="C69:D69"/>
    <mergeCell ref="E69:F69"/>
    <mergeCell ref="G69:H69"/>
    <mergeCell ref="I69:J69"/>
    <mergeCell ref="K69:R69"/>
    <mergeCell ref="C70:D70"/>
    <mergeCell ref="E70:F70"/>
    <mergeCell ref="G70:H70"/>
    <mergeCell ref="I70:J70"/>
    <mergeCell ref="K70:R70"/>
    <mergeCell ref="G71:H71"/>
    <mergeCell ref="I71:J71"/>
    <mergeCell ref="K71:R71"/>
    <mergeCell ref="C72:D72"/>
    <mergeCell ref="E72:F72"/>
    <mergeCell ref="G72:H72"/>
    <mergeCell ref="I72:J72"/>
    <mergeCell ref="K72:R72"/>
    <mergeCell ref="C73:D73"/>
    <mergeCell ref="E73:F73"/>
    <mergeCell ref="G73:H73"/>
    <mergeCell ref="I73:J73"/>
    <mergeCell ref="K73:R73"/>
    <mergeCell ref="G74:H74"/>
    <mergeCell ref="I74:J74"/>
    <mergeCell ref="K74:R74"/>
    <mergeCell ref="C54:D54"/>
    <mergeCell ref="E54:F54"/>
    <mergeCell ref="G54:H54"/>
    <mergeCell ref="I54:J54"/>
    <mergeCell ref="K54:R54"/>
    <mergeCell ref="C55:D55"/>
    <mergeCell ref="E55:F55"/>
    <mergeCell ref="G55:H55"/>
    <mergeCell ref="I55:J55"/>
    <mergeCell ref="K55:R55"/>
    <mergeCell ref="C56:D56"/>
    <mergeCell ref="E56:F56"/>
    <mergeCell ref="G56:H56"/>
    <mergeCell ref="I56:J56"/>
    <mergeCell ref="K56:R56"/>
    <mergeCell ref="C57:D57"/>
    <mergeCell ref="E57:F57"/>
    <mergeCell ref="G57:H57"/>
    <mergeCell ref="I57:J57"/>
    <mergeCell ref="K57:R57"/>
    <mergeCell ref="C58:D58"/>
    <mergeCell ref="E58:F58"/>
    <mergeCell ref="G58:H58"/>
    <mergeCell ref="I58:J58"/>
    <mergeCell ref="K58:R58"/>
    <mergeCell ref="C59:D59"/>
    <mergeCell ref="E59:F59"/>
    <mergeCell ref="G59:H59"/>
    <mergeCell ref="I59:J59"/>
    <mergeCell ref="K59:R59"/>
  </mergeCells>
  <conditionalFormatting sqref="A10 C10 E10 G10 K10 S10 A20 C20 E20 G20 K20 S20 A36 C36 E36 G36 K36 S36 A52 C52 E52 G52 K52 S52 A66 C66 E66 G66 K66 S66 A82 C82">
    <cfRule type="expression" dxfId="3" priority="3">
      <formula>MONTH(A10)&lt;&gt;MONTH($A$1)</formula>
    </cfRule>
    <cfRule type="expression" dxfId="2" priority="4">
      <formula>OR(WEEKDAY(A10,1)=1,WEEKDAY(A10,1)=7)</formula>
    </cfRule>
  </conditionalFormatting>
  <conditionalFormatting sqref="I10 I20 I36 I52 I66">
    <cfRule type="expression" dxfId="1" priority="1">
      <formula>MONTH(I10)&lt;&gt;MONTH($A$1)</formula>
    </cfRule>
    <cfRule type="expression" dxfId="0" priority="2">
      <formula>OR(WEEKDAY(I10,1)=1,WEEKDAY(I10,1)=7)</formula>
    </cfRule>
  </conditionalFormatting>
  <hyperlinks>
    <hyperlink ref="K87:Z87" r:id="rId1" display="https://www.vertex42.com/calendars/" xr:uid="{00000000-0004-0000-0200-000002000000}"/>
    <hyperlink ref="K86:Z86" r:id="rId2" display="Calendar Templates by Vertex42" xr:uid="{00000000-0004-0000-0200-000001000000}"/>
    <hyperlink ref="K87" r:id="rId3" xr:uid="{00000000-0004-0000-0200-000000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1C440-D5AC-4A2F-B5E1-7899C5D63F04}">
  <dimension ref="A1:F44"/>
  <sheetViews>
    <sheetView workbookViewId="0">
      <selection activeCell="E3" sqref="E3"/>
    </sheetView>
  </sheetViews>
  <sheetFormatPr defaultColWidth="9.140625" defaultRowHeight="15.75" x14ac:dyDescent="0.2"/>
  <cols>
    <col min="1" max="1" width="53.42578125" style="59" bestFit="1" customWidth="1"/>
    <col min="2" max="2" width="18.85546875" style="59" bestFit="1" customWidth="1"/>
    <col min="3" max="3" width="26" style="59" bestFit="1" customWidth="1"/>
    <col min="4" max="4" width="22.7109375" style="59" customWidth="1"/>
    <col min="5" max="5" width="16.85546875" style="59" customWidth="1"/>
    <col min="6" max="6" width="33.85546875" style="59" customWidth="1"/>
    <col min="7" max="16384" width="9.140625" style="79"/>
  </cols>
  <sheetData>
    <row r="1" spans="1:6" ht="18" x14ac:dyDescent="0.2">
      <c r="A1" s="206" t="s">
        <v>70</v>
      </c>
      <c r="B1" s="206"/>
      <c r="C1" s="206"/>
      <c r="D1" s="206"/>
      <c r="E1" s="206"/>
      <c r="F1" s="206"/>
    </row>
    <row r="2" spans="1:6" x14ac:dyDescent="0.2">
      <c r="A2" s="113" t="s">
        <v>53</v>
      </c>
      <c r="B2" s="113" t="s">
        <v>54</v>
      </c>
      <c r="C2" s="113" t="s">
        <v>55</v>
      </c>
      <c r="D2" s="113" t="s">
        <v>69</v>
      </c>
      <c r="E2" s="113" t="s">
        <v>56</v>
      </c>
      <c r="F2" s="113" t="s">
        <v>57</v>
      </c>
    </row>
    <row r="3" spans="1:6" ht="15.75" customHeight="1" x14ac:dyDescent="0.2">
      <c r="A3" s="80" t="s">
        <v>60</v>
      </c>
      <c r="B3" s="107"/>
      <c r="D3" s="59">
        <v>60</v>
      </c>
      <c r="F3" s="59" t="s">
        <v>58</v>
      </c>
    </row>
    <row r="4" spans="1:6" x14ac:dyDescent="0.2">
      <c r="A4" s="127" t="s">
        <v>62</v>
      </c>
      <c r="B4" s="126"/>
      <c r="D4" s="59">
        <v>60</v>
      </c>
      <c r="F4" s="59" t="s">
        <v>58</v>
      </c>
    </row>
    <row r="5" spans="1:6" x14ac:dyDescent="0.2">
      <c r="A5" s="88" t="s">
        <v>5</v>
      </c>
      <c r="B5" s="125"/>
      <c r="D5" s="59">
        <v>90</v>
      </c>
      <c r="F5" s="59" t="s">
        <v>58</v>
      </c>
    </row>
    <row r="6" spans="1:6" ht="15.75" customHeight="1" x14ac:dyDescent="0.2">
      <c r="A6" s="80" t="s">
        <v>6</v>
      </c>
      <c r="B6" s="107"/>
      <c r="D6" s="59">
        <v>120</v>
      </c>
      <c r="F6" s="59" t="s">
        <v>58</v>
      </c>
    </row>
    <row r="7" spans="1:6" ht="15.75" customHeight="1" x14ac:dyDescent="0.2">
      <c r="A7" s="81" t="s">
        <v>4</v>
      </c>
      <c r="B7" s="107"/>
      <c r="D7" s="59">
        <v>60</v>
      </c>
      <c r="F7" s="59" t="s">
        <v>58</v>
      </c>
    </row>
    <row r="8" spans="1:6" ht="15.75" customHeight="1" x14ac:dyDescent="0.2">
      <c r="A8" s="81" t="s">
        <v>64</v>
      </c>
      <c r="B8" s="107"/>
      <c r="D8" s="59">
        <v>60</v>
      </c>
      <c r="F8" s="59" t="s">
        <v>58</v>
      </c>
    </row>
    <row r="9" spans="1:6" ht="15.75" customHeight="1" x14ac:dyDescent="0.2">
      <c r="A9" s="124" t="s">
        <v>7</v>
      </c>
      <c r="B9" s="125"/>
      <c r="D9" s="59">
        <v>90</v>
      </c>
      <c r="F9" s="59" t="s">
        <v>58</v>
      </c>
    </row>
    <row r="10" spans="1:6" ht="15.75" customHeight="1" x14ac:dyDescent="0.2">
      <c r="A10" s="81" t="s">
        <v>10</v>
      </c>
      <c r="B10" s="107"/>
      <c r="D10" s="59">
        <v>90</v>
      </c>
      <c r="F10" s="59" t="s">
        <v>58</v>
      </c>
    </row>
    <row r="11" spans="1:6" ht="15.75" customHeight="1" x14ac:dyDescent="0.2">
      <c r="A11" s="81" t="s">
        <v>27</v>
      </c>
      <c r="B11" s="107"/>
      <c r="D11" s="59">
        <v>120</v>
      </c>
      <c r="F11" s="59" t="s">
        <v>58</v>
      </c>
    </row>
    <row r="12" spans="1:6" ht="15.75" customHeight="1" x14ac:dyDescent="0.2">
      <c r="A12" s="81" t="s">
        <v>11</v>
      </c>
      <c r="B12" s="107"/>
      <c r="D12" s="59">
        <v>60</v>
      </c>
      <c r="F12" s="59" t="s">
        <v>58</v>
      </c>
    </row>
    <row r="13" spans="1:6" ht="15.75" customHeight="1" x14ac:dyDescent="0.2">
      <c r="A13" s="81" t="s">
        <v>8</v>
      </c>
      <c r="B13" s="107"/>
      <c r="D13" s="59">
        <v>60</v>
      </c>
      <c r="F13" s="59" t="s">
        <v>58</v>
      </c>
    </row>
    <row r="14" spans="1:6" ht="15.75" customHeight="1" x14ac:dyDescent="0.2">
      <c r="A14" s="123" t="s">
        <v>3</v>
      </c>
      <c r="B14" s="126"/>
      <c r="D14" s="59">
        <v>90</v>
      </c>
      <c r="F14" s="59" t="s">
        <v>58</v>
      </c>
    </row>
    <row r="15" spans="1:6" ht="15.75" customHeight="1" x14ac:dyDescent="0.2">
      <c r="A15" s="81" t="s">
        <v>2</v>
      </c>
      <c r="B15" s="107"/>
      <c r="D15" s="59">
        <v>90</v>
      </c>
      <c r="F15" s="59" t="s">
        <v>58</v>
      </c>
    </row>
    <row r="16" spans="1:6" ht="15.75" customHeight="1" x14ac:dyDescent="0.2">
      <c r="A16" s="81" t="s">
        <v>61</v>
      </c>
      <c r="B16" s="107"/>
      <c r="D16" s="59">
        <v>60</v>
      </c>
      <c r="F16" s="59" t="s">
        <v>58</v>
      </c>
    </row>
    <row r="17" spans="1:6" ht="15.75" customHeight="1" x14ac:dyDescent="0.2">
      <c r="A17" s="82" t="s">
        <v>5</v>
      </c>
      <c r="B17" s="107"/>
      <c r="D17" s="59">
        <v>90</v>
      </c>
      <c r="F17" s="59" t="s">
        <v>58</v>
      </c>
    </row>
    <row r="18" spans="1:6" ht="15.75" customHeight="1" x14ac:dyDescent="0.2">
      <c r="A18" s="82" t="s">
        <v>30</v>
      </c>
      <c r="B18" s="107"/>
      <c r="D18" s="59">
        <v>120</v>
      </c>
      <c r="F18" s="59" t="s">
        <v>58</v>
      </c>
    </row>
    <row r="19" spans="1:6" ht="15.75" customHeight="1" x14ac:dyDescent="0.2">
      <c r="A19" s="82" t="s">
        <v>60</v>
      </c>
      <c r="B19" s="107"/>
      <c r="D19" s="59">
        <v>60</v>
      </c>
      <c r="F19" s="59" t="s">
        <v>58</v>
      </c>
    </row>
    <row r="20" spans="1:6" ht="15.75" customHeight="1" x14ac:dyDescent="0.2">
      <c r="A20" s="82" t="s">
        <v>0</v>
      </c>
      <c r="B20" s="107"/>
      <c r="D20" s="59">
        <v>90</v>
      </c>
      <c r="F20" s="59" t="s">
        <v>58</v>
      </c>
    </row>
    <row r="21" spans="1:6" ht="15.75" customHeight="1" x14ac:dyDescent="0.2">
      <c r="A21" s="82" t="s">
        <v>6</v>
      </c>
      <c r="B21" s="107"/>
      <c r="D21" s="59">
        <v>120</v>
      </c>
      <c r="F21" s="59" t="s">
        <v>58</v>
      </c>
    </row>
    <row r="22" spans="1:6" ht="15.75" customHeight="1" x14ac:dyDescent="0.2">
      <c r="A22" s="82" t="s">
        <v>8</v>
      </c>
      <c r="B22" s="107"/>
      <c r="D22" s="59">
        <v>60</v>
      </c>
      <c r="F22" s="59" t="s">
        <v>58</v>
      </c>
    </row>
    <row r="23" spans="1:6" ht="15.75" customHeight="1" x14ac:dyDescent="0.2">
      <c r="A23" s="82" t="s">
        <v>61</v>
      </c>
      <c r="B23" s="107"/>
      <c r="D23" s="59">
        <v>60</v>
      </c>
      <c r="F23" s="59" t="s">
        <v>58</v>
      </c>
    </row>
    <row r="24" spans="1:6" ht="15.75" customHeight="1" x14ac:dyDescent="0.2">
      <c r="A24" s="128" t="s">
        <v>62</v>
      </c>
      <c r="B24" s="126"/>
      <c r="D24" s="59">
        <v>60</v>
      </c>
      <c r="F24" s="59" t="s">
        <v>58</v>
      </c>
    </row>
    <row r="25" spans="1:6" x14ac:dyDescent="0.2">
      <c r="A25" s="82" t="s">
        <v>2</v>
      </c>
      <c r="B25" s="107"/>
      <c r="D25" s="59">
        <v>90</v>
      </c>
      <c r="F25" s="59" t="s">
        <v>58</v>
      </c>
    </row>
    <row r="26" spans="1:6" x14ac:dyDescent="0.2">
      <c r="A26" s="82" t="s">
        <v>9</v>
      </c>
      <c r="B26" s="107"/>
      <c r="D26" s="59">
        <v>60</v>
      </c>
      <c r="F26" s="59" t="s">
        <v>58</v>
      </c>
    </row>
    <row r="27" spans="1:6" ht="15.75" customHeight="1" x14ac:dyDescent="0.2">
      <c r="A27" s="122" t="s">
        <v>63</v>
      </c>
      <c r="B27" s="107"/>
      <c r="D27" s="59">
        <v>60</v>
      </c>
      <c r="F27" s="59" t="s">
        <v>58</v>
      </c>
    </row>
    <row r="28" spans="1:6" ht="15.75" customHeight="1" x14ac:dyDescent="0.2">
      <c r="A28" s="122" t="s">
        <v>27</v>
      </c>
      <c r="B28" s="107"/>
      <c r="D28" s="59">
        <v>120</v>
      </c>
      <c r="F28" s="59" t="s">
        <v>58</v>
      </c>
    </row>
    <row r="29" spans="1:6" ht="15.75" customHeight="1" x14ac:dyDescent="0.2">
      <c r="A29" s="122" t="s">
        <v>64</v>
      </c>
      <c r="B29" s="107"/>
      <c r="D29" s="59">
        <v>60</v>
      </c>
      <c r="F29" s="59" t="s">
        <v>58</v>
      </c>
    </row>
    <row r="30" spans="1:6" ht="15.75" customHeight="1" x14ac:dyDescent="0.2">
      <c r="A30" s="122" t="s">
        <v>11</v>
      </c>
      <c r="B30" s="107"/>
      <c r="D30" s="59">
        <v>60</v>
      </c>
      <c r="F30" s="59" t="s">
        <v>58</v>
      </c>
    </row>
    <row r="31" spans="1:6" ht="15.75" customHeight="1" x14ac:dyDescent="0.2">
      <c r="A31" s="122" t="s">
        <v>8</v>
      </c>
      <c r="B31" s="107"/>
      <c r="D31" s="59">
        <v>60</v>
      </c>
      <c r="F31" s="59" t="s">
        <v>58</v>
      </c>
    </row>
    <row r="32" spans="1:6" ht="15.75" customHeight="1" x14ac:dyDescent="0.2">
      <c r="A32" s="121" t="s">
        <v>3</v>
      </c>
      <c r="B32" s="126"/>
      <c r="D32" s="59">
        <v>90</v>
      </c>
      <c r="F32" s="59" t="s">
        <v>58</v>
      </c>
    </row>
    <row r="33" spans="1:6" ht="15.75" customHeight="1" x14ac:dyDescent="0.2">
      <c r="A33" s="122" t="s">
        <v>65</v>
      </c>
      <c r="B33" s="107"/>
      <c r="D33" s="59">
        <v>60</v>
      </c>
      <c r="F33" s="59" t="s">
        <v>58</v>
      </c>
    </row>
    <row r="34" spans="1:6" ht="15.75" customHeight="1" x14ac:dyDescent="0.2">
      <c r="A34" s="122" t="s">
        <v>59</v>
      </c>
      <c r="B34" s="107"/>
      <c r="D34" s="59">
        <v>60</v>
      </c>
      <c r="F34" s="59" t="s">
        <v>58</v>
      </c>
    </row>
    <row r="35" spans="1:6" ht="15.75" customHeight="1" x14ac:dyDescent="0.2">
      <c r="A35" s="118" t="s">
        <v>4</v>
      </c>
      <c r="B35" s="107"/>
      <c r="D35" s="59">
        <v>60</v>
      </c>
      <c r="F35" s="59" t="s">
        <v>58</v>
      </c>
    </row>
    <row r="36" spans="1:6" x14ac:dyDescent="0.2">
      <c r="A36" s="118" t="s">
        <v>5</v>
      </c>
      <c r="B36" s="107"/>
      <c r="D36" s="59">
        <v>90</v>
      </c>
      <c r="F36" s="59" t="s">
        <v>58</v>
      </c>
    </row>
    <row r="37" spans="1:6" x14ac:dyDescent="0.2">
      <c r="A37" s="118" t="s">
        <v>30</v>
      </c>
      <c r="B37" s="107"/>
      <c r="D37" s="59">
        <v>120</v>
      </c>
      <c r="F37" s="59" t="s">
        <v>58</v>
      </c>
    </row>
    <row r="38" spans="1:6" ht="15.75" customHeight="1" x14ac:dyDescent="0.2">
      <c r="A38" s="119" t="s">
        <v>7</v>
      </c>
      <c r="B38" s="125"/>
      <c r="D38" s="59">
        <v>90</v>
      </c>
      <c r="F38" s="59" t="s">
        <v>58</v>
      </c>
    </row>
    <row r="39" spans="1:6" ht="15.75" customHeight="1" x14ac:dyDescent="0.2">
      <c r="A39" s="118" t="s">
        <v>60</v>
      </c>
      <c r="B39" s="107"/>
      <c r="D39" s="59">
        <v>60</v>
      </c>
      <c r="F39" s="59" t="s">
        <v>58</v>
      </c>
    </row>
    <row r="40" spans="1:6" ht="15.75" customHeight="1" x14ac:dyDescent="0.2">
      <c r="A40" s="118" t="s">
        <v>62</v>
      </c>
      <c r="B40" s="107"/>
      <c r="D40" s="59">
        <v>60</v>
      </c>
      <c r="F40" s="59" t="s">
        <v>58</v>
      </c>
    </row>
    <row r="41" spans="1:6" ht="15.75" customHeight="1" x14ac:dyDescent="0.2">
      <c r="A41" s="118" t="s">
        <v>63</v>
      </c>
      <c r="B41" s="107"/>
      <c r="D41" s="59">
        <v>60</v>
      </c>
      <c r="F41" s="59" t="s">
        <v>58</v>
      </c>
    </row>
    <row r="42" spans="1:6" ht="15.75" customHeight="1" x14ac:dyDescent="0.2">
      <c r="A42" s="120" t="s">
        <v>3</v>
      </c>
      <c r="B42" s="126"/>
      <c r="D42" s="59">
        <v>90</v>
      </c>
      <c r="F42" s="59" t="s">
        <v>58</v>
      </c>
    </row>
    <row r="43" spans="1:6" ht="15.75" customHeight="1" x14ac:dyDescent="0.2">
      <c r="A43" s="118" t="s">
        <v>2</v>
      </c>
      <c r="B43" s="107"/>
      <c r="D43" s="59">
        <v>90</v>
      </c>
      <c r="F43" s="59" t="s">
        <v>58</v>
      </c>
    </row>
    <row r="44" spans="1:6" ht="15.75" customHeight="1" x14ac:dyDescent="0.2">
      <c r="A44" s="118" t="s">
        <v>9</v>
      </c>
      <c r="B44" s="107"/>
      <c r="D44" s="59">
        <v>60</v>
      </c>
      <c r="F44" s="59" t="s">
        <v>58</v>
      </c>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6AE7E-A7C6-4B64-A501-BF9A83B512F6}">
  <dimension ref="A1:E52"/>
  <sheetViews>
    <sheetView showGridLines="0" tabSelected="1" zoomScale="90" zoomScaleNormal="90" workbookViewId="0">
      <selection activeCell="C12" sqref="C12"/>
    </sheetView>
  </sheetViews>
  <sheetFormatPr defaultColWidth="9.140625" defaultRowHeight="15.75" x14ac:dyDescent="0.2"/>
  <cols>
    <col min="1" max="1" width="67.28515625" style="79" customWidth="1"/>
    <col min="2" max="2" width="21" style="129" customWidth="1"/>
    <col min="3" max="3" width="35.42578125" style="129" customWidth="1"/>
    <col min="4" max="4" width="25.7109375" style="129" customWidth="1"/>
    <col min="5" max="5" width="29.28515625" style="79" customWidth="1"/>
    <col min="6" max="6" width="1.7109375" style="79" customWidth="1"/>
    <col min="7" max="16384" width="9.140625" style="79"/>
  </cols>
  <sheetData>
    <row r="1" spans="1:5" x14ac:dyDescent="0.2">
      <c r="A1" s="207"/>
      <c r="B1" s="207"/>
      <c r="C1" s="207"/>
      <c r="D1" s="207"/>
      <c r="E1" s="207"/>
    </row>
    <row r="2" spans="1:5" x14ac:dyDescent="0.2">
      <c r="A2" s="207"/>
      <c r="B2" s="207"/>
      <c r="C2" s="207"/>
      <c r="D2" s="207"/>
      <c r="E2" s="207"/>
    </row>
    <row r="3" spans="1:5" x14ac:dyDescent="0.2">
      <c r="A3" s="207"/>
      <c r="B3" s="207"/>
      <c r="C3" s="207"/>
      <c r="D3" s="207"/>
      <c r="E3" s="207"/>
    </row>
    <row r="4" spans="1:5" x14ac:dyDescent="0.2">
      <c r="A4" s="207"/>
      <c r="B4" s="207"/>
      <c r="C4" s="207"/>
      <c r="D4" s="207"/>
      <c r="E4" s="207"/>
    </row>
    <row r="5" spans="1:5" x14ac:dyDescent="0.2">
      <c r="A5" s="207"/>
      <c r="B5" s="207"/>
      <c r="C5" s="207"/>
      <c r="D5" s="207"/>
      <c r="E5" s="207"/>
    </row>
    <row r="6" spans="1:5" x14ac:dyDescent="0.2">
      <c r="A6" s="207"/>
      <c r="B6" s="207"/>
      <c r="C6" s="207"/>
      <c r="D6" s="207"/>
      <c r="E6" s="207"/>
    </row>
    <row r="7" spans="1:5" x14ac:dyDescent="0.2">
      <c r="A7" s="207"/>
      <c r="B7" s="207"/>
      <c r="C7" s="207"/>
      <c r="D7" s="207"/>
      <c r="E7" s="207"/>
    </row>
    <row r="8" spans="1:5" x14ac:dyDescent="0.2">
      <c r="A8" s="207"/>
      <c r="B8" s="207"/>
      <c r="C8" s="207"/>
      <c r="D8" s="207"/>
      <c r="E8" s="207"/>
    </row>
    <row r="9" spans="1:5" x14ac:dyDescent="0.2">
      <c r="A9" s="207"/>
      <c r="B9" s="207"/>
      <c r="C9" s="207"/>
      <c r="D9" s="207"/>
      <c r="E9" s="207"/>
    </row>
    <row r="10" spans="1:5" ht="35.25" customHeight="1" x14ac:dyDescent="0.2">
      <c r="A10" s="207"/>
      <c r="B10" s="207"/>
      <c r="C10" s="207"/>
      <c r="D10" s="207"/>
      <c r="E10" s="207"/>
    </row>
    <row r="11" spans="1:5" x14ac:dyDescent="0.2">
      <c r="A11" s="133" t="s">
        <v>71</v>
      </c>
      <c r="B11" s="134" t="s">
        <v>72</v>
      </c>
      <c r="C11" s="134" t="s">
        <v>73</v>
      </c>
      <c r="D11" s="134" t="s">
        <v>69</v>
      </c>
      <c r="E11" s="134" t="s">
        <v>74</v>
      </c>
    </row>
    <row r="12" spans="1:5" x14ac:dyDescent="0.2">
      <c r="A12" s="130" t="s">
        <v>82</v>
      </c>
      <c r="B12" s="135">
        <v>45538</v>
      </c>
      <c r="C12" s="136">
        <v>0.5</v>
      </c>
      <c r="D12" s="137">
        <v>60</v>
      </c>
      <c r="E12" s="131" t="s">
        <v>58</v>
      </c>
    </row>
    <row r="13" spans="1:5" x14ac:dyDescent="0.2">
      <c r="A13" s="130" t="s">
        <v>83</v>
      </c>
      <c r="B13" s="138">
        <v>45538</v>
      </c>
      <c r="C13" s="139">
        <v>0.45833333333333331</v>
      </c>
      <c r="D13" s="137">
        <v>60</v>
      </c>
      <c r="E13" s="131" t="s">
        <v>58</v>
      </c>
    </row>
    <row r="14" spans="1:5" x14ac:dyDescent="0.2">
      <c r="A14" s="130" t="s">
        <v>8</v>
      </c>
      <c r="B14" s="138">
        <v>45538</v>
      </c>
      <c r="C14" s="139">
        <v>0.54166666666666663</v>
      </c>
      <c r="D14" s="137">
        <v>60</v>
      </c>
      <c r="E14" s="131" t="s">
        <v>58</v>
      </c>
    </row>
    <row r="15" spans="1:5" x14ac:dyDescent="0.2">
      <c r="A15" s="130" t="s">
        <v>86</v>
      </c>
      <c r="B15" s="138">
        <v>45539</v>
      </c>
      <c r="C15" s="139">
        <v>0.5</v>
      </c>
      <c r="D15" s="137">
        <v>60</v>
      </c>
      <c r="E15" s="131" t="s">
        <v>58</v>
      </c>
    </row>
    <row r="16" spans="1:5" ht="19.5" customHeight="1" x14ac:dyDescent="0.2">
      <c r="A16" s="130" t="s">
        <v>5</v>
      </c>
      <c r="B16" s="138">
        <v>45539</v>
      </c>
      <c r="C16" s="139">
        <v>0.45833333333333331</v>
      </c>
      <c r="D16" s="137">
        <v>60</v>
      </c>
      <c r="E16" s="131" t="s">
        <v>58</v>
      </c>
    </row>
    <row r="17" spans="1:5" x14ac:dyDescent="0.2">
      <c r="A17" s="130" t="s">
        <v>89</v>
      </c>
      <c r="B17" s="138">
        <v>45540</v>
      </c>
      <c r="C17" s="139">
        <v>0.54166666666666663</v>
      </c>
      <c r="D17" s="137">
        <v>60</v>
      </c>
      <c r="E17" s="131" t="s">
        <v>58</v>
      </c>
    </row>
    <row r="18" spans="1:5" x14ac:dyDescent="0.2">
      <c r="A18" s="130" t="s">
        <v>75</v>
      </c>
      <c r="B18" s="138">
        <v>45540</v>
      </c>
      <c r="C18" s="139">
        <v>0.5</v>
      </c>
      <c r="D18" s="137">
        <v>75</v>
      </c>
      <c r="E18" s="131" t="s">
        <v>58</v>
      </c>
    </row>
    <row r="19" spans="1:5" ht="21" customHeight="1" x14ac:dyDescent="0.2">
      <c r="A19" s="130" t="s">
        <v>87</v>
      </c>
      <c r="B19" s="135">
        <v>45541</v>
      </c>
      <c r="C19" s="136">
        <v>0.45833333333333331</v>
      </c>
      <c r="D19" s="137">
        <v>60</v>
      </c>
      <c r="E19" s="131" t="s">
        <v>58</v>
      </c>
    </row>
    <row r="20" spans="1:5" ht="19.5" customHeight="1" x14ac:dyDescent="0.2">
      <c r="A20" s="130" t="s">
        <v>88</v>
      </c>
      <c r="B20" s="138">
        <v>45541</v>
      </c>
      <c r="C20" s="139">
        <v>0.5</v>
      </c>
      <c r="D20" s="137">
        <v>60</v>
      </c>
      <c r="E20" s="131" t="s">
        <v>58</v>
      </c>
    </row>
    <row r="21" spans="1:5" x14ac:dyDescent="0.2">
      <c r="A21" s="130" t="s">
        <v>88</v>
      </c>
      <c r="B21" s="138">
        <v>45544</v>
      </c>
      <c r="C21" s="139">
        <v>0.54166666666666663</v>
      </c>
      <c r="D21" s="137">
        <v>60</v>
      </c>
      <c r="E21" s="131" t="s">
        <v>58</v>
      </c>
    </row>
    <row r="22" spans="1:5" x14ac:dyDescent="0.2">
      <c r="A22" s="130" t="s">
        <v>76</v>
      </c>
      <c r="B22" s="138">
        <v>45545</v>
      </c>
      <c r="C22" s="136">
        <v>0.54166666666666663</v>
      </c>
      <c r="D22" s="137">
        <v>60</v>
      </c>
      <c r="E22" s="131" t="s">
        <v>58</v>
      </c>
    </row>
    <row r="23" spans="1:5" ht="30" x14ac:dyDescent="0.2">
      <c r="A23" s="130" t="s">
        <v>77</v>
      </c>
      <c r="B23" s="135">
        <v>45546</v>
      </c>
      <c r="C23" s="136">
        <v>0.5</v>
      </c>
      <c r="D23" s="137">
        <v>60</v>
      </c>
      <c r="E23" s="131" t="s">
        <v>58</v>
      </c>
    </row>
    <row r="24" spans="1:5" x14ac:dyDescent="0.2">
      <c r="A24" s="130" t="s">
        <v>88</v>
      </c>
      <c r="B24" s="138">
        <v>45546</v>
      </c>
      <c r="C24" s="139">
        <v>0.5</v>
      </c>
      <c r="D24" s="137">
        <v>60</v>
      </c>
      <c r="E24" s="131" t="s">
        <v>58</v>
      </c>
    </row>
    <row r="25" spans="1:5" x14ac:dyDescent="0.2">
      <c r="A25" s="130" t="s">
        <v>8</v>
      </c>
      <c r="B25" s="138">
        <v>45546</v>
      </c>
      <c r="C25" s="139">
        <v>0.45833333333333331</v>
      </c>
      <c r="D25" s="137">
        <v>60</v>
      </c>
      <c r="E25" s="131" t="s">
        <v>58</v>
      </c>
    </row>
    <row r="26" spans="1:5" x14ac:dyDescent="0.2">
      <c r="A26" s="130" t="s">
        <v>5</v>
      </c>
      <c r="B26" s="138">
        <v>45547</v>
      </c>
      <c r="C26" s="139">
        <v>0.5</v>
      </c>
      <c r="D26" s="137">
        <v>60</v>
      </c>
      <c r="E26" s="131" t="s">
        <v>58</v>
      </c>
    </row>
    <row r="27" spans="1:5" x14ac:dyDescent="0.2">
      <c r="A27" s="130" t="s">
        <v>89</v>
      </c>
      <c r="B27" s="138">
        <v>45547</v>
      </c>
      <c r="C27" s="139">
        <v>0.54166666666666663</v>
      </c>
      <c r="D27" s="137">
        <v>60</v>
      </c>
      <c r="E27" s="131" t="s">
        <v>58</v>
      </c>
    </row>
    <row r="28" spans="1:5" x14ac:dyDescent="0.2">
      <c r="A28" s="130" t="s">
        <v>83</v>
      </c>
      <c r="B28" s="138">
        <v>45548</v>
      </c>
      <c r="C28" s="139">
        <v>0.54166666666666663</v>
      </c>
      <c r="D28" s="137">
        <v>60</v>
      </c>
      <c r="E28" s="131" t="s">
        <v>58</v>
      </c>
    </row>
    <row r="29" spans="1:5" x14ac:dyDescent="0.2">
      <c r="A29" s="130" t="s">
        <v>81</v>
      </c>
      <c r="B29" s="138">
        <v>45548</v>
      </c>
      <c r="C29" s="139">
        <v>0.45833333333333331</v>
      </c>
      <c r="D29" s="137">
        <v>60</v>
      </c>
      <c r="E29" s="131" t="s">
        <v>58</v>
      </c>
    </row>
    <row r="30" spans="1:5" x14ac:dyDescent="0.2">
      <c r="A30" s="130" t="s">
        <v>5</v>
      </c>
      <c r="B30" s="138">
        <v>45552</v>
      </c>
      <c r="C30" s="139">
        <v>0.45833333333333331</v>
      </c>
      <c r="D30" s="137">
        <v>60</v>
      </c>
      <c r="E30" s="132" t="s">
        <v>58</v>
      </c>
    </row>
    <row r="31" spans="1:5" x14ac:dyDescent="0.2">
      <c r="A31" s="130" t="s">
        <v>89</v>
      </c>
      <c r="B31" s="138">
        <v>45552</v>
      </c>
      <c r="C31" s="139">
        <v>0.5</v>
      </c>
      <c r="D31" s="137">
        <v>60</v>
      </c>
      <c r="E31" s="131" t="s">
        <v>58</v>
      </c>
    </row>
    <row r="32" spans="1:5" ht="30" x14ac:dyDescent="0.2">
      <c r="A32" s="130" t="s">
        <v>84</v>
      </c>
      <c r="B32" s="135">
        <v>45553</v>
      </c>
      <c r="C32" s="136">
        <v>0.54166666666666663</v>
      </c>
      <c r="D32" s="137">
        <v>60</v>
      </c>
      <c r="E32" s="131" t="s">
        <v>58</v>
      </c>
    </row>
    <row r="33" spans="1:5" x14ac:dyDescent="0.2">
      <c r="A33" s="130" t="s">
        <v>88</v>
      </c>
      <c r="B33" s="138">
        <v>45553</v>
      </c>
      <c r="C33" s="139">
        <v>0.45833333333333331</v>
      </c>
      <c r="D33" s="137">
        <v>60</v>
      </c>
      <c r="E33" s="131" t="s">
        <v>58</v>
      </c>
    </row>
    <row r="34" spans="1:5" x14ac:dyDescent="0.2">
      <c r="A34" s="130" t="s">
        <v>75</v>
      </c>
      <c r="B34" s="138">
        <v>45553</v>
      </c>
      <c r="C34" s="139">
        <v>0.5</v>
      </c>
      <c r="D34" s="137">
        <v>75</v>
      </c>
      <c r="E34" s="131" t="s">
        <v>58</v>
      </c>
    </row>
    <row r="35" spans="1:5" ht="30" x14ac:dyDescent="0.2">
      <c r="A35" s="130" t="s">
        <v>79</v>
      </c>
      <c r="B35" s="135">
        <v>45553</v>
      </c>
      <c r="C35" s="136">
        <v>0.58333333333333337</v>
      </c>
      <c r="D35" s="137">
        <v>30</v>
      </c>
      <c r="E35" s="131" t="s">
        <v>58</v>
      </c>
    </row>
    <row r="36" spans="1:5" ht="33.75" customHeight="1" x14ac:dyDescent="0.2">
      <c r="A36" s="130" t="s">
        <v>85</v>
      </c>
      <c r="B36" s="135">
        <v>45554</v>
      </c>
      <c r="C36" s="136">
        <v>0.58333333333333337</v>
      </c>
      <c r="D36" s="137">
        <v>60</v>
      </c>
      <c r="E36" s="131" t="s">
        <v>58</v>
      </c>
    </row>
    <row r="37" spans="1:5" x14ac:dyDescent="0.2">
      <c r="A37" s="130" t="s">
        <v>86</v>
      </c>
      <c r="B37" s="138">
        <v>45555</v>
      </c>
      <c r="C37" s="139">
        <v>0.45833333333333331</v>
      </c>
      <c r="D37" s="137">
        <v>60</v>
      </c>
      <c r="E37" s="131" t="s">
        <v>58</v>
      </c>
    </row>
    <row r="38" spans="1:5" ht="17.25" customHeight="1" x14ac:dyDescent="0.2">
      <c r="A38" s="130" t="s">
        <v>78</v>
      </c>
      <c r="B38" s="135">
        <v>45558</v>
      </c>
      <c r="C38" s="136">
        <v>0.54166666666666663</v>
      </c>
      <c r="D38" s="137">
        <v>60</v>
      </c>
      <c r="E38" s="131" t="s">
        <v>58</v>
      </c>
    </row>
    <row r="39" spans="1:5" x14ac:dyDescent="0.2">
      <c r="A39" s="130" t="s">
        <v>89</v>
      </c>
      <c r="B39" s="138">
        <v>45558</v>
      </c>
      <c r="C39" s="139">
        <v>0.54166666666666663</v>
      </c>
      <c r="D39" s="137">
        <v>60</v>
      </c>
      <c r="E39" s="131" t="s">
        <v>58</v>
      </c>
    </row>
    <row r="40" spans="1:5" ht="30" x14ac:dyDescent="0.2">
      <c r="A40" s="130" t="s">
        <v>84</v>
      </c>
      <c r="B40" s="135">
        <v>45559</v>
      </c>
      <c r="C40" s="136">
        <v>0.54166666666666663</v>
      </c>
      <c r="D40" s="137">
        <v>60</v>
      </c>
      <c r="E40" s="131" t="s">
        <v>58</v>
      </c>
    </row>
    <row r="41" spans="1:5" x14ac:dyDescent="0.2">
      <c r="A41" s="130" t="s">
        <v>88</v>
      </c>
      <c r="B41" s="138">
        <v>45559</v>
      </c>
      <c r="C41" s="139">
        <v>0.45833333333333331</v>
      </c>
      <c r="D41" s="137">
        <v>60</v>
      </c>
      <c r="E41" s="131" t="s">
        <v>58</v>
      </c>
    </row>
    <row r="42" spans="1:5" ht="18.75" customHeight="1" x14ac:dyDescent="0.2">
      <c r="A42" s="130" t="s">
        <v>80</v>
      </c>
      <c r="B42" s="135">
        <v>45560</v>
      </c>
      <c r="C42" s="136">
        <v>0.5</v>
      </c>
      <c r="D42" s="137">
        <v>30</v>
      </c>
      <c r="E42" s="131" t="s">
        <v>58</v>
      </c>
    </row>
    <row r="43" spans="1:5" x14ac:dyDescent="0.2">
      <c r="A43" s="130" t="s">
        <v>81</v>
      </c>
      <c r="B43" s="138">
        <v>45560</v>
      </c>
      <c r="C43" s="139">
        <v>0.45833333333333331</v>
      </c>
      <c r="D43" s="137">
        <v>60</v>
      </c>
      <c r="E43" s="131" t="s">
        <v>58</v>
      </c>
    </row>
    <row r="44" spans="1:5" x14ac:dyDescent="0.2">
      <c r="A44" s="130" t="s">
        <v>76</v>
      </c>
      <c r="B44" s="135">
        <v>45560</v>
      </c>
      <c r="C44" s="136">
        <v>0.45833333333333331</v>
      </c>
      <c r="D44" s="137">
        <v>60</v>
      </c>
      <c r="E44" s="131" t="s">
        <v>58</v>
      </c>
    </row>
    <row r="45" spans="1:5" x14ac:dyDescent="0.2">
      <c r="A45" s="130" t="s">
        <v>83</v>
      </c>
      <c r="B45" s="138">
        <v>45561</v>
      </c>
      <c r="C45" s="139">
        <v>0.5</v>
      </c>
      <c r="D45" s="137">
        <v>60</v>
      </c>
      <c r="E45" s="131" t="s">
        <v>58</v>
      </c>
    </row>
    <row r="46" spans="1:5" x14ac:dyDescent="0.2">
      <c r="A46" s="130" t="s">
        <v>5</v>
      </c>
      <c r="B46" s="138">
        <v>45561</v>
      </c>
      <c r="C46" s="139">
        <v>0.54166666666666663</v>
      </c>
      <c r="D46" s="137">
        <v>60</v>
      </c>
      <c r="E46" s="131" t="s">
        <v>58</v>
      </c>
    </row>
    <row r="47" spans="1:5" ht="30" x14ac:dyDescent="0.2">
      <c r="A47" s="130" t="s">
        <v>85</v>
      </c>
      <c r="B47" s="135">
        <v>45561</v>
      </c>
      <c r="C47" s="136">
        <v>0.54166666666666663</v>
      </c>
      <c r="D47" s="137">
        <v>60</v>
      </c>
      <c r="E47" s="131" t="s">
        <v>58</v>
      </c>
    </row>
    <row r="48" spans="1:5" x14ac:dyDescent="0.2">
      <c r="A48" s="130" t="s">
        <v>89</v>
      </c>
      <c r="B48" s="138">
        <v>45561</v>
      </c>
      <c r="C48" s="139">
        <v>0.54166666666666663</v>
      </c>
      <c r="D48" s="137">
        <v>60</v>
      </c>
      <c r="E48" s="131" t="s">
        <v>58</v>
      </c>
    </row>
    <row r="49" spans="1:5" x14ac:dyDescent="0.2">
      <c r="A49" s="130" t="s">
        <v>88</v>
      </c>
      <c r="B49" s="138">
        <v>45562</v>
      </c>
      <c r="C49" s="139">
        <v>0.45833333333333331</v>
      </c>
      <c r="D49" s="137">
        <v>60</v>
      </c>
      <c r="E49" s="131" t="s">
        <v>58</v>
      </c>
    </row>
    <row r="50" spans="1:5" x14ac:dyDescent="0.2">
      <c r="A50" s="130" t="s">
        <v>88</v>
      </c>
      <c r="B50" s="138">
        <v>45565</v>
      </c>
      <c r="C50" s="139">
        <v>0.54166666666666663</v>
      </c>
      <c r="D50" s="137">
        <v>60</v>
      </c>
      <c r="E50" s="131" t="s">
        <v>58</v>
      </c>
    </row>
    <row r="51" spans="1:5" x14ac:dyDescent="0.2">
      <c r="A51" s="130" t="s">
        <v>89</v>
      </c>
      <c r="B51" s="138">
        <v>45565</v>
      </c>
      <c r="C51" s="139">
        <v>0.5</v>
      </c>
      <c r="D51" s="137">
        <v>60</v>
      </c>
      <c r="E51" s="131" t="s">
        <v>58</v>
      </c>
    </row>
    <row r="52" spans="1:5" x14ac:dyDescent="0.2">
      <c r="A52" s="130" t="s">
        <v>90</v>
      </c>
      <c r="B52" s="135">
        <v>45565</v>
      </c>
      <c r="C52" s="136">
        <v>0.54166666666666663</v>
      </c>
      <c r="D52" s="137">
        <v>60</v>
      </c>
      <c r="E52" s="131" t="s">
        <v>58</v>
      </c>
    </row>
  </sheetData>
  <mergeCells count="1">
    <mergeCell ref="A1:E10"/>
  </mergeCells>
  <phoneticPr fontId="3" type="noConversion"/>
  <hyperlinks>
    <hyperlink ref="E17" r:id="rId1" xr:uid="{6C20D918-F8CF-4283-A08B-C5B1EBD258C0}"/>
    <hyperlink ref="E27" r:id="rId2" xr:uid="{A87A2EDD-F522-4F1E-B2DA-0B6FB02FA4C9}"/>
    <hyperlink ref="E31" r:id="rId3" xr:uid="{C0776C41-2B62-4B1D-AD66-730B9DCBB760}"/>
    <hyperlink ref="E39" r:id="rId4" xr:uid="{97668EC9-6BBC-4890-B942-C0808A4A6ED9}"/>
    <hyperlink ref="E48" r:id="rId5" xr:uid="{50FBB9BC-B731-41D9-B956-13425D85668C}"/>
    <hyperlink ref="E51" r:id="rId6" xr:uid="{6521DF27-EDB9-4393-BBF0-A7C658C94826}"/>
    <hyperlink ref="E19" r:id="rId7" xr:uid="{8BB970BD-D2DC-40C5-80AD-91C39A792BF2}"/>
    <hyperlink ref="E37" r:id="rId8" xr:uid="{6CE122E1-5832-4B2D-9AB3-24C925F76A92}"/>
    <hyperlink ref="E15" r:id="rId9" xr:uid="{E0255AF9-7F34-41E0-A438-17AFBF62E01A}"/>
    <hyperlink ref="E12" r:id="rId10" xr:uid="{DCAAA78F-8A0E-4D82-A6F8-C483D5092BB0}"/>
    <hyperlink ref="E13" r:id="rId11" xr:uid="{9751FDBA-1AF9-44D3-B302-905EFA56F7DB}"/>
    <hyperlink ref="E28" r:id="rId12" xr:uid="{06E04124-8D00-4268-BAB0-66A6F25E8678}"/>
    <hyperlink ref="E45" r:id="rId13" xr:uid="{7C8B3CDD-4CB3-40A8-9E43-314F9CE72A49}"/>
    <hyperlink ref="E16" r:id="rId14" location="/registration" xr:uid="{BE506E2B-D00A-44D8-90D0-93970DB29B66}"/>
    <hyperlink ref="E26" r:id="rId15" xr:uid="{C281CDC8-7736-494F-9593-3810B8A6EF40}"/>
    <hyperlink ref="E30" r:id="rId16" xr:uid="{6C5342A8-7D76-4963-885D-5B35092E7009}"/>
    <hyperlink ref="E46" r:id="rId17" xr:uid="{17C2074D-7D22-489F-A629-6DC4F301B9C4}"/>
    <hyperlink ref="E20" r:id="rId18" xr:uid="{500E0876-4974-481F-B750-6CDF583A734C}"/>
    <hyperlink ref="E21" r:id="rId19" xr:uid="{87E3F151-11DC-47C1-8525-3746F8C86CFB}"/>
    <hyperlink ref="E24" r:id="rId20" xr:uid="{0B365452-1B53-4E20-B3B7-89CDD704D112}"/>
    <hyperlink ref="E33" r:id="rId21" xr:uid="{217591BF-952B-4183-A350-ED3BD2A63DC1}"/>
    <hyperlink ref="E41" r:id="rId22" xr:uid="{C4CE37C3-1830-4A1A-9FAE-7A2AD827FCEC}"/>
    <hyperlink ref="E49" r:id="rId23" xr:uid="{A8B453E2-2EB8-4A66-BEEC-19D0B39E2142}"/>
    <hyperlink ref="E50" r:id="rId24" xr:uid="{40DFF508-6E26-433C-AFA0-24665FD212C1}"/>
    <hyperlink ref="E14" r:id="rId25" xr:uid="{837511D1-8883-4AF3-A2C5-59319D3EE7C0}"/>
    <hyperlink ref="E25" r:id="rId26" xr:uid="{699589A9-5E2E-4AD3-AB5F-6ED9AECB87F6}"/>
    <hyperlink ref="E18" r:id="rId27" xr:uid="{2DEA73C6-F2A3-4DB5-B208-E9383A7C096F}"/>
    <hyperlink ref="E34" r:id="rId28" xr:uid="{C8569FEE-6907-425F-AF4E-07733B2F6394}"/>
    <hyperlink ref="E29" r:id="rId29" xr:uid="{C3DFFDD0-2B3B-47EA-8241-3E777A7E4523}"/>
    <hyperlink ref="E43" r:id="rId30" xr:uid="{42478064-69A6-4EE5-9356-67A421993B3F}"/>
    <hyperlink ref="E22" r:id="rId31" xr:uid="{075B0A4E-B8FD-485E-9F62-34982ECF98E2}"/>
    <hyperlink ref="E44" r:id="rId32" xr:uid="{B4DC15A7-8475-4578-8AC7-0C773D448CA4}"/>
    <hyperlink ref="E23" r:id="rId33" xr:uid="{25E81934-A6C2-415A-830D-026EA4B674C0}"/>
    <hyperlink ref="E32" r:id="rId34" xr:uid="{F9920345-E165-448A-965A-CCE16F0589AF}"/>
    <hyperlink ref="E40" r:id="rId35" xr:uid="{00AEE44D-6CAD-4BEA-9E25-3F5E196FC0BA}"/>
    <hyperlink ref="E35" r:id="rId36" xr:uid="{DA4AE66D-DDD1-4D12-9912-38690B60EA8D}"/>
    <hyperlink ref="E36" r:id="rId37" xr:uid="{B2EB13E8-1EAF-4021-9973-8D0A31439FA0}"/>
    <hyperlink ref="E47" r:id="rId38" xr:uid="{5C818328-65AB-46ED-B505-1E0F4F56195B}"/>
    <hyperlink ref="E38" r:id="rId39" xr:uid="{DE5AB4A2-2749-4BF9-B05B-FA68650A4E28}"/>
    <hyperlink ref="E42" r:id="rId40" xr:uid="{4A19E9BC-644A-4F05-911A-A8E1A12CE95A}"/>
    <hyperlink ref="E52" r:id="rId41" xr:uid="{116B7052-006B-4242-8F26-AD35DB2732BF}"/>
  </hyperlinks>
  <pageMargins left="0.7" right="0.7" top="0.75" bottom="0.75" header="0.3" footer="0.3"/>
  <pageSetup orientation="portrait" r:id="rId42"/>
  <drawing r:id="rId43"/>
  <legacyDrawing r:id="rId44"/>
  <tableParts count="1">
    <tablePart r:id="rId4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15" ma:contentTypeDescription="Create a new document." ma:contentTypeScope="" ma:versionID="f927a533328ef0aa5ae798ed287cde95">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0c9169701b27ea8182412ff381aba15d"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F84A8C-185F-415E-AEAC-70029CC55CEC}">
  <ds:schemaRefs>
    <ds:schemaRef ds:uri="http://schemas.microsoft.com/office/2006/metadata/properties"/>
    <ds:schemaRef ds:uri="http://schemas.microsoft.com/office/infopath/2007/PartnerControls"/>
    <ds:schemaRef ds:uri="8089be04-0bea-476d-8c87-1221cb6dd6c4"/>
    <ds:schemaRef ds:uri="c0367e5a-14f7-4008-9c60-5e40291bbe7d"/>
  </ds:schemaRefs>
</ds:datastoreItem>
</file>

<file path=customXml/itemProps2.xml><?xml version="1.0" encoding="utf-8"?>
<ds:datastoreItem xmlns:ds="http://schemas.openxmlformats.org/officeDocument/2006/customXml" ds:itemID="{34F16099-754B-47E5-95D4-284F4F575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2A593-B9F8-48E4-881B-A82D1ACE484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April</vt:lpstr>
      <vt:lpstr>April ILT Zoom Links</vt:lpstr>
      <vt:lpstr>June</vt:lpstr>
      <vt:lpstr>June ILT Zoom Links</vt:lpstr>
      <vt:lpstr>National Webinars</vt:lpstr>
      <vt:lpstr>April!Print_Area</vt:lpstr>
      <vt:lpstr>June!Print_Area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2022-12-28T23:42:35Z</dcterms:created>
  <dcterms:modified xsi:type="dcterms:W3CDTF">2024-08-16T18:30:57Z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73c85-e524-44a6-bd58-7df7ef87be8f_Enabled">
    <vt:lpwstr>true</vt:lpwstr>
  </property>
  <property fmtid="{D5CDD505-2E9C-101B-9397-08002B2CF9AE}" pid="3" name="MSIP_Label_a8a73c85-e524-44a6-bd58-7df7ef87be8f_SetDate">
    <vt:lpwstr>2023-03-29T13:04:37Z</vt:lpwstr>
  </property>
  <property fmtid="{D5CDD505-2E9C-101B-9397-08002B2CF9AE}" pid="4" name="MSIP_Label_a8a73c85-e524-44a6-bd58-7df7ef87be8f_Method">
    <vt:lpwstr>Standard</vt:lpwstr>
  </property>
  <property fmtid="{D5CDD505-2E9C-101B-9397-08002B2CF9AE}" pid="5" name="MSIP_Label_a8a73c85-e524-44a6-bd58-7df7ef87be8f_Name">
    <vt:lpwstr>Internal Label</vt:lpwstr>
  </property>
  <property fmtid="{D5CDD505-2E9C-101B-9397-08002B2CF9AE}" pid="6" name="MSIP_Label_a8a73c85-e524-44a6-bd58-7df7ef87be8f_SiteId">
    <vt:lpwstr>db05faca-c82a-4b9d-b9c5-0f64b6755421</vt:lpwstr>
  </property>
  <property fmtid="{D5CDD505-2E9C-101B-9397-08002B2CF9AE}" pid="7" name="MSIP_Label_a8a73c85-e524-44a6-bd58-7df7ef87be8f_ActionId">
    <vt:lpwstr>0ae38070-e08f-46e7-a916-ca535b5adec4</vt:lpwstr>
  </property>
  <property fmtid="{D5CDD505-2E9C-101B-9397-08002B2CF9AE}" pid="8" name="MSIP_Label_a8a73c85-e524-44a6-bd58-7df7ef87be8f_ContentBits">
    <vt:lpwstr>0</vt:lpwstr>
  </property>
  <property fmtid="{D5CDD505-2E9C-101B-9397-08002B2CF9AE}" pid="9" name="ContentTypeId">
    <vt:lpwstr>0x01010002F1A5854C074F4FA9E5265B7E498C22</vt:lpwstr>
  </property>
  <property fmtid="{D5CDD505-2E9C-101B-9397-08002B2CF9AE}" pid="10" name="MediaServiceImageTags">
    <vt:lpwstr/>
  </property>
</Properties>
</file>