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filterPrivacy="1" codeName="ThisWorkbook"/>
  <xr:revisionPtr revIDLastSave="14" documentId="8_{599A18D0-85F5-4333-A588-F3C45F28CC30}" xr6:coauthVersionLast="47" xr6:coauthVersionMax="47" xr10:uidLastSave="{66C5162E-D14C-45B0-8600-5D03AFCC0C83}"/>
  <bookViews>
    <workbookView minimized="1" xWindow="8085" yWindow="3030" windowWidth="14400" windowHeight="6930" firstSheet="4" activeTab="4" xr2:uid="{00000000-000D-0000-FFFF-FFFF00000000}"/>
  </bookViews>
  <sheets>
    <sheet name="April" sheetId="1" state="hidden" r:id="rId1"/>
    <sheet name="April ILT Zoom Links" sheetId="53" state="hidden" r:id="rId2"/>
    <sheet name="June" sheetId="41" state="hidden" r:id="rId3"/>
    <sheet name="June ILT Zoom Links" sheetId="55" state="hidden" r:id="rId4"/>
    <sheet name="National Webinars" sheetId="59" r:id="rId5"/>
  </sheets>
  <definedNames>
    <definedName name="_xlnm._FilterDatabase" localSheetId="4" hidden="1">'National Webinars'!$A$11:$E$52</definedName>
    <definedName name="_xlnm.Print_Area" localSheetId="0">April!$A$1:$Z$87</definedName>
    <definedName name="_xlnm.Print_Area" localSheetId="2">June!$A$1:$Z$87</definedName>
    <definedName name="start_day">April!$AD$24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41" l="1"/>
  <c r="K1" i="41" s="1"/>
  <c r="K2" i="41"/>
  <c r="L2" i="41"/>
  <c r="M2" i="41"/>
  <c r="N2" i="41"/>
  <c r="O2" i="41"/>
  <c r="P2" i="41"/>
  <c r="Q2" i="41"/>
  <c r="S2" i="41"/>
  <c r="T2" i="41"/>
  <c r="U2" i="41"/>
  <c r="V2" i="41"/>
  <c r="W2" i="41"/>
  <c r="X2" i="41"/>
  <c r="Y2" i="41"/>
  <c r="A10" i="41" l="1"/>
  <c r="L4" i="41"/>
  <c r="N5" i="41"/>
  <c r="P6" i="41"/>
  <c r="L8" i="41"/>
  <c r="Q5" i="41"/>
  <c r="K3" i="41"/>
  <c r="M4" i="41"/>
  <c r="O5" i="41"/>
  <c r="Q6" i="41"/>
  <c r="K7" i="41"/>
  <c r="M8" i="41"/>
  <c r="O4" i="41"/>
  <c r="M7" i="41"/>
  <c r="O6" i="41"/>
  <c r="L3" i="41"/>
  <c r="N4" i="41"/>
  <c r="P5" i="41"/>
  <c r="L7" i="41"/>
  <c r="N8" i="41"/>
  <c r="K4" i="41"/>
  <c r="Q7" i="41"/>
  <c r="M3" i="41"/>
  <c r="K6" i="41"/>
  <c r="O8" i="41"/>
  <c r="N3" i="41"/>
  <c r="P4" i="41"/>
  <c r="L6" i="41"/>
  <c r="N7" i="41"/>
  <c r="P8" i="41"/>
  <c r="Q3" i="41"/>
  <c r="K8" i="41"/>
  <c r="O3" i="41"/>
  <c r="Q4" i="41"/>
  <c r="K5" i="41"/>
  <c r="M6" i="41"/>
  <c r="O7" i="41"/>
  <c r="Q8" i="41"/>
  <c r="M5" i="41"/>
  <c r="P3" i="41"/>
  <c r="L5" i="41"/>
  <c r="N6" i="41"/>
  <c r="P7" i="41"/>
  <c r="S1" i="41"/>
  <c r="A1" i="1"/>
  <c r="A9" i="41" l="1"/>
  <c r="C10" i="41"/>
  <c r="S3" i="41"/>
  <c r="U4" i="41"/>
  <c r="W5" i="41"/>
  <c r="Y6" i="41"/>
  <c r="S7" i="41"/>
  <c r="U8" i="41"/>
  <c r="X8" i="41"/>
  <c r="T3" i="41"/>
  <c r="V4" i="41"/>
  <c r="X5" i="41"/>
  <c r="T7" i="41"/>
  <c r="V8" i="41"/>
  <c r="T4" i="41"/>
  <c r="U3" i="41"/>
  <c r="W4" i="41"/>
  <c r="Y5" i="41"/>
  <c r="S6" i="41"/>
  <c r="U7" i="41"/>
  <c r="W8" i="41"/>
  <c r="V3" i="41"/>
  <c r="V7" i="41"/>
  <c r="X4" i="41"/>
  <c r="T6" i="41"/>
  <c r="V5" i="41"/>
  <c r="T8" i="41"/>
  <c r="W3" i="41"/>
  <c r="Y4" i="41"/>
  <c r="S5" i="41"/>
  <c r="U6" i="41"/>
  <c r="W7" i="41"/>
  <c r="Y8" i="41"/>
  <c r="X3" i="41"/>
  <c r="T5" i="41"/>
  <c r="V6" i="41"/>
  <c r="X7" i="41"/>
  <c r="X6" i="41"/>
  <c r="Y3" i="41"/>
  <c r="S4" i="41"/>
  <c r="U5" i="41"/>
  <c r="W6" i="41"/>
  <c r="Y7" i="41"/>
  <c r="S8" i="41"/>
  <c r="C9" i="41" l="1"/>
  <c r="E10" i="41"/>
  <c r="K1" i="1"/>
  <c r="E9" i="41" l="1"/>
  <c r="G10" i="41"/>
  <c r="S1" i="1"/>
  <c r="Y2" i="1"/>
  <c r="X2" i="1"/>
  <c r="W2" i="1"/>
  <c r="V2" i="1"/>
  <c r="U2" i="1"/>
  <c r="T2" i="1"/>
  <c r="S2" i="1"/>
  <c r="Q2" i="1"/>
  <c r="P2" i="1"/>
  <c r="O2" i="1"/>
  <c r="N2" i="1"/>
  <c r="M2" i="1"/>
  <c r="L2" i="1"/>
  <c r="K2" i="1"/>
  <c r="A10" i="1"/>
  <c r="A9" i="1" s="1"/>
  <c r="G9" i="41" l="1"/>
  <c r="I10" i="41"/>
  <c r="C10" i="1"/>
  <c r="I9" i="41" l="1"/>
  <c r="K10" i="41"/>
  <c r="E10" i="1"/>
  <c r="C9" i="1"/>
  <c r="K9" i="41" l="1"/>
  <c r="S10" i="41"/>
  <c r="G10" i="1"/>
  <c r="E9" i="1"/>
  <c r="P8" i="1"/>
  <c r="M7" i="1"/>
  <c r="O5" i="1"/>
  <c r="L4" i="1"/>
  <c r="Q3" i="1"/>
  <c r="O8" i="1"/>
  <c r="L7" i="1"/>
  <c r="Q6" i="1"/>
  <c r="N5" i="1"/>
  <c r="P3" i="1"/>
  <c r="N7" i="1"/>
  <c r="P5" i="1"/>
  <c r="K4" i="1"/>
  <c r="N8" i="1"/>
  <c r="K7" i="1"/>
  <c r="P6" i="1"/>
  <c r="M5" i="1"/>
  <c r="O3" i="1"/>
  <c r="M8" i="1"/>
  <c r="O6" i="1"/>
  <c r="L5" i="1"/>
  <c r="Q4" i="1"/>
  <c r="N3" i="1"/>
  <c r="M4" i="1"/>
  <c r="L8" i="1"/>
  <c r="Q7" i="1"/>
  <c r="N6" i="1"/>
  <c r="K5" i="1"/>
  <c r="P4" i="1"/>
  <c r="M3" i="1"/>
  <c r="K6" i="1"/>
  <c r="K8" i="1"/>
  <c r="P7" i="1"/>
  <c r="M6" i="1"/>
  <c r="O4" i="1"/>
  <c r="L3" i="1"/>
  <c r="Q8" i="1"/>
  <c r="O7" i="1"/>
  <c r="L6" i="1"/>
  <c r="Q5" i="1"/>
  <c r="N4" i="1"/>
  <c r="K3" i="1"/>
  <c r="S9" i="41" l="1"/>
  <c r="A20" i="41"/>
  <c r="C20" i="41" s="1"/>
  <c r="E20" i="41" s="1"/>
  <c r="G20" i="41" s="1"/>
  <c r="I20" i="41" s="1"/>
  <c r="K20" i="41" s="1"/>
  <c r="S20" i="41" s="1"/>
  <c r="A36" i="41" s="1"/>
  <c r="C36" i="41" s="1"/>
  <c r="E36" i="41" s="1"/>
  <c r="G36" i="41" s="1"/>
  <c r="I36" i="41" s="1"/>
  <c r="K36" i="41" s="1"/>
  <c r="S36" i="41" s="1"/>
  <c r="A52" i="41" s="1"/>
  <c r="C52" i="41" s="1"/>
  <c r="E52" i="41" s="1"/>
  <c r="G52" i="41" s="1"/>
  <c r="I52" i="41" s="1"/>
  <c r="K52" i="41" s="1"/>
  <c r="S52" i="41" s="1"/>
  <c r="A66" i="41" s="1"/>
  <c r="C66" i="41" s="1"/>
  <c r="E66" i="41" s="1"/>
  <c r="G66" i="41" s="1"/>
  <c r="I66" i="41" s="1"/>
  <c r="K66" i="41" s="1"/>
  <c r="S66" i="41" s="1"/>
  <c r="A82" i="41" s="1"/>
  <c r="C82" i="41" s="1"/>
  <c r="I10" i="1"/>
  <c r="G9" i="1"/>
  <c r="Y8" i="1"/>
  <c r="V7" i="1"/>
  <c r="S6" i="1"/>
  <c r="X5" i="1"/>
  <c r="U4" i="1"/>
  <c r="U7" i="1"/>
  <c r="T4" i="1"/>
  <c r="Y3" i="1"/>
  <c r="X8" i="1"/>
  <c r="W5" i="1"/>
  <c r="T6" i="1"/>
  <c r="V4" i="1"/>
  <c r="W8" i="1"/>
  <c r="T7" i="1"/>
  <c r="Y6" i="1"/>
  <c r="V5" i="1"/>
  <c r="S4" i="1"/>
  <c r="X3" i="1"/>
  <c r="S7" i="1"/>
  <c r="X6" i="1"/>
  <c r="U5" i="1"/>
  <c r="W3" i="1"/>
  <c r="W7" i="1"/>
  <c r="V8" i="1"/>
  <c r="U8" i="1"/>
  <c r="W6" i="1"/>
  <c r="T5" i="1"/>
  <c r="Y4" i="1"/>
  <c r="V3" i="1"/>
  <c r="U3" i="1"/>
  <c r="T8" i="1"/>
  <c r="Y7" i="1"/>
  <c r="V6" i="1"/>
  <c r="S5" i="1"/>
  <c r="X4" i="1"/>
  <c r="Y5" i="1"/>
  <c r="S3" i="1"/>
  <c r="S8" i="1"/>
  <c r="X7" i="1"/>
  <c r="U6" i="1"/>
  <c r="W4" i="1"/>
  <c r="T3" i="1"/>
  <c r="K10" i="1" l="1"/>
  <c r="K9" i="1" s="1"/>
  <c r="I9" i="1"/>
  <c r="S10" i="1" l="1"/>
  <c r="A16" i="1" s="1"/>
  <c r="C16" i="1" l="1"/>
  <c r="E16" i="1" l="1"/>
  <c r="G16" i="1" l="1"/>
  <c r="I16" i="1" s="1"/>
  <c r="K16" i="1" s="1"/>
  <c r="S16" i="1" l="1"/>
  <c r="A34" i="1" l="1"/>
  <c r="C34" i="1" l="1"/>
  <c r="E34" i="1" l="1"/>
  <c r="G34" i="1" l="1"/>
  <c r="I34" i="1" s="1"/>
  <c r="K34" i="1" s="1"/>
  <c r="S34" i="1" l="1"/>
  <c r="A48" i="1" l="1"/>
  <c r="C48" i="1" l="1"/>
  <c r="E48" i="1" l="1"/>
  <c r="G48" i="1" l="1"/>
  <c r="I48" i="1" s="1"/>
  <c r="K48" i="1" s="1"/>
  <c r="S48" i="1" l="1"/>
  <c r="A66" i="1" l="1"/>
  <c r="C66" i="1" l="1"/>
  <c r="E66" i="1" l="1"/>
  <c r="G66" i="1" l="1"/>
  <c r="I66" i="1" s="1"/>
  <c r="K66" i="1" s="1"/>
  <c r="S66" i="1" l="1"/>
  <c r="A82" i="1" l="1"/>
  <c r="C8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2" authorId="0" shapeId="0" xr:uid="{8BC06495-EEE7-4E6A-BD0A-2A9456EF97B2}">
      <text>
        <r>
          <rPr>
            <b/>
            <sz val="9"/>
            <color indexed="81"/>
            <rFont val="Tahoma"/>
            <family val="2"/>
          </rPr>
          <t xml:space="preserve">Part of our Grow Your Business with UnitedHealthcare series:  This session will help build your understanding of who are Medicare Eligibles, where are Medicare Eligibles, how to start the conversation, and training resources to guide you! </t>
        </r>
        <r>
          <rPr>
            <sz val="9"/>
            <color indexed="81"/>
            <rFont val="Tahoma"/>
            <family val="2"/>
          </rPr>
          <t xml:space="preserve">
</t>
        </r>
      </text>
    </comment>
    <comment ref="A13" authorId="0" shapeId="0" xr:uid="{0B0B121B-75BE-4FB3-BA53-E847715163E0}">
      <text>
        <r>
          <rPr>
            <b/>
            <sz val="9"/>
            <color indexed="81"/>
            <rFont val="Tahoma"/>
            <family val="2"/>
          </rPr>
          <t>Part of our Grow Your Business with UnitedHealthcare series:  This session will help build your understanding of how to approach Centers of Influence, Community and Provider Outreach, how to build your marketing plan, and training resources to guide you!</t>
        </r>
        <r>
          <rPr>
            <sz val="9"/>
            <color indexed="81"/>
            <rFont val="Tahoma"/>
            <family val="2"/>
          </rPr>
          <t xml:space="preserve">
</t>
        </r>
      </text>
    </comment>
    <comment ref="A14" authorId="0" shapeId="0" xr:uid="{12831EB5-EEEF-4BB5-94AB-97D8ECAD2B4C}">
      <text>
        <r>
          <rPr>
            <b/>
            <sz val="9"/>
            <color indexed="81"/>
            <rFont val="Tahoma"/>
            <family val="2"/>
          </rPr>
          <t xml:space="preserve">Welcome to your partnership with UnitedHealthcare! This training begins your journey to sales success and includes live demo and an overview of training  resources available to agents, such as Jarvis, Learning Lab, LEAN, UnitedHealthcare Agent Toolkit and more.  </t>
        </r>
        <r>
          <rPr>
            <sz val="9"/>
            <color indexed="81"/>
            <rFont val="Tahoma"/>
            <family val="2"/>
          </rPr>
          <t xml:space="preserve">
</t>
        </r>
      </text>
    </comment>
    <comment ref="A15" authorId="0" shapeId="0" xr:uid="{293AB1F4-758A-4859-83EE-D0A47D980E8A}">
      <text>
        <r>
          <rPr>
            <sz val="9"/>
            <color indexed="81"/>
            <rFont val="Tahoma"/>
            <family val="2"/>
          </rPr>
          <t xml:space="preserve">
Part of our Grow Your Business with UnitedHealthcare series: This session will help build your understanding of all types of events, compliance guidelines, and best practices for engaging your audience.</t>
        </r>
      </text>
    </comment>
    <comment ref="A16" authorId="0" shapeId="0" xr:uid="{FF86F607-F46C-4BED-B262-B741B399BCC5}">
      <text>
        <r>
          <rPr>
            <sz val="9"/>
            <color indexed="81"/>
            <rFont val="Tahoma"/>
            <family val="2"/>
          </rPr>
          <t xml:space="preserve">
Take advantage of Jarvis, your agent portal! This live demonstration will walk you through access, navigation, features and functions to include: how to register for a National Live Training Sessions, current news, provider search tools,  application status, commissions, communications, eligibility tools, plan details, market demographics and more. </t>
        </r>
      </text>
    </comment>
    <comment ref="A17" authorId="0" shapeId="0" xr:uid="{BDF1EB08-61DD-4A7F-B05D-68114A811C10}">
      <text>
        <r>
          <rPr>
            <b/>
            <sz val="9"/>
            <color indexed="81"/>
            <rFont val="Tahoma"/>
            <family val="2"/>
          </rPr>
          <t>Sustain relationships and engagement with your book of business throughout the Annual Enrollment Period (AEP). Learn how to build a retention strategy with resources and support throughout this AEP.</t>
        </r>
      </text>
    </comment>
    <comment ref="A18" authorId="0" shapeId="0" xr:uid="{1489A75D-300E-4DBA-9916-F75FAF3970FC}">
      <text>
        <r>
          <rPr>
            <sz val="9"/>
            <color indexed="81"/>
            <rFont val="Tahoma"/>
            <family val="2"/>
          </rPr>
          <t xml:space="preserve">Grow your business with Advertisements, Flyers, Postcards, Invitations, Presentations, Brochures and more! The UHC Agent Toolkit gives you access to hundreds of marketing materials, which are all pre-approved by UnitedHealthcare and CMS. Increase sales and member loyalty by understanding details of the plans in your portfolio with the materials available on the Sales Materials Portal. Join this training for a live demonstration which will cover access to both systems, basic navigation, customization, ordering materials, downloading PDF's and more. </t>
        </r>
      </text>
    </comment>
    <comment ref="A19" authorId="0" shapeId="0" xr:uid="{DE86D8B1-92FF-42DC-85ED-069816815336}">
      <text>
        <r>
          <rPr>
            <b/>
            <sz val="9"/>
            <color indexed="81"/>
            <rFont val="Tahoma"/>
            <family val="2"/>
          </rPr>
          <t xml:space="preserve">The Certification Study Group helps agents prepare for their annual UnitedHealthcare Certifications by providing study and test taking tips, showing agents how to efficiently use the study guide and breaking down types of questions on the assessments. </t>
        </r>
        <r>
          <rPr>
            <sz val="9"/>
            <color indexed="81"/>
            <rFont val="Tahoma"/>
            <family val="2"/>
          </rPr>
          <t xml:space="preserve">
</t>
        </r>
      </text>
    </comment>
    <comment ref="A20" authorId="0" shapeId="0" xr:uid="{1BCA89C7-945D-4608-AB3E-DBEA534F9FAE}">
      <text>
        <r>
          <rPr>
            <sz val="9"/>
            <color indexed="81"/>
            <rFont val="Tahoma"/>
            <family val="2"/>
          </rPr>
          <t xml:space="preserve">
Learn how JarvisEnroll can make submitting your MA/MA-PD applications faster, easier and more efficient!  This training will show you basic navigation, how to complete the application, the remote signature process, and the Health Assessment.</t>
        </r>
      </text>
    </comment>
    <comment ref="A21" authorId="0" shapeId="0" xr:uid="{909564A5-FEDD-4F84-9DB8-F58321C21583}">
      <text>
        <r>
          <rPr>
            <sz val="9"/>
            <color indexed="81"/>
            <rFont val="Tahoma"/>
            <family val="2"/>
          </rPr>
          <t xml:space="preserve">
Learn how JarvisEnroll can make submitting your MA/MA-PD applications faster, easier and more efficient!  This training will show you basic navigation, how to complete the application, the remote signature process, and the Health Assessment.</t>
        </r>
      </text>
    </comment>
    <comment ref="A22" authorId="0" shapeId="0" xr:uid="{2EC4FFE9-FF23-498C-BD6F-37BB7703A906}">
      <text>
        <r>
          <rPr>
            <sz val="9"/>
            <color indexed="81"/>
            <rFont val="Tahoma"/>
            <family val="2"/>
          </rPr>
          <t>Experience the value of UnitedHealthcare! Join this live session to learn about our brand, our mission and our values. We’ll cover the agent experience, the member experience, resources and more. Whether you’re a new agent or a seasoned professional, being comfortable and knowledgeable sharing the UHC Experience can help you grow your business!</t>
        </r>
      </text>
    </comment>
    <comment ref="A23" authorId="0" shapeId="0" xr:uid="{88E4383F-F12C-4ABD-B1A2-69E89CC0570C}">
      <text>
        <r>
          <rPr>
            <b/>
            <sz val="9"/>
            <color indexed="81"/>
            <rFont val="Tahoma"/>
            <family val="2"/>
          </rPr>
          <t>Boost Your Business for the AARP Medicare Supplement Plans</t>
        </r>
        <r>
          <rPr>
            <sz val="9"/>
            <color indexed="81"/>
            <rFont val="Tahoma"/>
            <family val="2"/>
          </rPr>
          <t xml:space="preserve">
</t>
        </r>
      </text>
    </comment>
    <comment ref="A24" authorId="0" shapeId="0" xr:uid="{059D1C18-6F57-4379-8D2A-F7B400BAE039}">
      <text>
        <r>
          <rPr>
            <sz val="9"/>
            <color indexed="81"/>
            <rFont val="Tahoma"/>
            <family val="2"/>
          </rPr>
          <t xml:space="preserve">
Learn how JarvisEnroll can make submitting your MA/MA-PD applications faster, easier and more efficient!  This training will show you basic navigation, how to complete the application, the remote signature process, and the Health Assessment.</t>
        </r>
      </text>
    </comment>
    <comment ref="A25" authorId="0" shapeId="0" xr:uid="{939EBE0D-9A5E-42AC-BA6E-6DA89A87500C}">
      <text>
        <r>
          <rPr>
            <b/>
            <sz val="9"/>
            <color indexed="81"/>
            <rFont val="Tahoma"/>
            <family val="2"/>
          </rPr>
          <t xml:space="preserve">Welcome to your partnership with UnitedHealthcare! This training begins your journey to sales success and includes live demo and an overview of training  resources available to agents, such as Jarvis, Learning Lab, LEAN, UnitedHealthcare Agent Toolkit and more.  </t>
        </r>
        <r>
          <rPr>
            <sz val="9"/>
            <color indexed="81"/>
            <rFont val="Tahoma"/>
            <family val="2"/>
          </rPr>
          <t xml:space="preserve">
</t>
        </r>
      </text>
    </comment>
    <comment ref="A26" authorId="0" shapeId="0" xr:uid="{910276E3-1A27-4AF8-8776-5C03F7B49F23}">
      <text>
        <r>
          <rPr>
            <sz val="9"/>
            <color indexed="81"/>
            <rFont val="Tahoma"/>
            <family val="2"/>
          </rPr>
          <t xml:space="preserve">
Take advantage of Jarvis, your agent portal! This live demonstration will walk you through access, navigation, features and functions to include: how to register for a National Live Training Sessions, current news, provider search tools,  application status, commissions, communications, eligibility tools, plan details, market demographics and more. </t>
        </r>
      </text>
    </comment>
    <comment ref="A27" authorId="0" shapeId="0" xr:uid="{8F58FC1F-253A-434D-92FB-4CA33091E818}">
      <text>
        <r>
          <rPr>
            <b/>
            <sz val="9"/>
            <color indexed="81"/>
            <rFont val="Tahoma"/>
            <family val="2"/>
          </rPr>
          <t>Sustain relationships and engagement with your book of business throughout the Annual Enrollment Period (AEP). Learn how to build a retention strategy with resources and support throughout this AEP.</t>
        </r>
      </text>
    </comment>
    <comment ref="A28" authorId="0" shapeId="0" xr:uid="{33039117-78F7-46D4-A20F-DD3B1D685A9C}">
      <text>
        <r>
          <rPr>
            <b/>
            <sz val="9"/>
            <color indexed="81"/>
            <rFont val="Tahoma"/>
            <family val="2"/>
          </rPr>
          <t>Part of our Grow Your Business with UnitedHealthcare series:  This session will help build your understanding of how to approach Centers of Influence, Community and Provider Outreach, how to build your marketing plan, and training resources to guide you!</t>
        </r>
        <r>
          <rPr>
            <sz val="9"/>
            <color indexed="81"/>
            <rFont val="Tahoma"/>
            <family val="2"/>
          </rPr>
          <t xml:space="preserve">
</t>
        </r>
      </text>
    </comment>
    <comment ref="A29" authorId="0" shapeId="0" xr:uid="{CE2EE410-B7AF-4ED7-AFBD-1786329C5FF3}">
      <text>
        <r>
          <rPr>
            <b/>
            <sz val="9"/>
            <color indexed="81"/>
            <rFont val="Tahoma"/>
            <family val="2"/>
          </rPr>
          <t>Grow your book of business while assisting consumers with unique needs! Military Veterans may have VA Health Care Coverage, while Military Retirees may have TRICARE For Life Health Care Coverage. This training covers the differences between the two, basics of how their existing benefits work and how you can help the military community by enrolling them into an MAPD Plan or a Patriot Plan (MA only).</t>
        </r>
        <r>
          <rPr>
            <sz val="9"/>
            <color indexed="81"/>
            <rFont val="Tahoma"/>
            <family val="2"/>
          </rPr>
          <t xml:space="preserve">
</t>
        </r>
      </text>
    </comment>
    <comment ref="A30" authorId="0" shapeId="0" xr:uid="{66347C04-45AE-4343-97CE-E0368D003A4F}">
      <text>
        <r>
          <rPr>
            <sz val="9"/>
            <color indexed="81"/>
            <rFont val="Tahoma"/>
            <family val="2"/>
          </rPr>
          <t xml:space="preserve">
Take advantage of Jarvis, your agent portal! This live demonstration will walk you through access, navigation, features and functions to include: how to register for a National Live Training Sessions, current news, provider search tools,  application status, commissions, communications, eligibility tools, plan details, market demographics and more. </t>
        </r>
      </text>
    </comment>
    <comment ref="A31" authorId="0" shapeId="0" xr:uid="{2D76035B-4AE1-43CC-97CF-2D21A3B43FC5}">
      <text>
        <r>
          <rPr>
            <b/>
            <sz val="9"/>
            <color indexed="81"/>
            <rFont val="Tahoma"/>
            <family val="2"/>
          </rPr>
          <t>Sustain relationships and engagement with your book of business throughout the Annual Enrollment Period (AEP). Learn how to build a retention strategy with resources and support throughout this AEP.</t>
        </r>
      </text>
    </comment>
    <comment ref="A32" authorId="0" shapeId="0" xr:uid="{A64119F6-F71D-4513-90A1-CCEFCCFDA28F}">
      <text>
        <r>
          <rPr>
            <sz val="9"/>
            <color indexed="81"/>
            <rFont val="Tahoma"/>
            <family val="2"/>
          </rPr>
          <t xml:space="preserve">FOR NEW AGENTS! This training session is designed to educate recently on-boarded and certified agents on AARP Medicare Supplement Plans. This training will provide you with valuable information pertaining to the sales and marketing of an AARP Medicare Supplement Plan and feature live demos of important tools and resources available to you to help you hit the ground running! </t>
        </r>
      </text>
    </comment>
    <comment ref="A33" authorId="0" shapeId="0" xr:uid="{C0D10387-CBD8-4CE3-ABF1-BB5B16042071}">
      <text>
        <r>
          <rPr>
            <sz val="9"/>
            <color indexed="81"/>
            <rFont val="Tahoma"/>
            <family val="2"/>
          </rPr>
          <t xml:space="preserve">
Learn how JarvisEnroll can make submitting your MA/MA-PD applications faster, easier and more efficient!  This training will show you basic navigation, how to complete the application, the remote signature process, and the Health Assessment.</t>
        </r>
      </text>
    </comment>
    <comment ref="A34" authorId="0" shapeId="0" xr:uid="{747814BD-A166-4D46-914A-1D9A75085894}">
      <text>
        <r>
          <rPr>
            <sz val="9"/>
            <color indexed="81"/>
            <rFont val="Tahoma"/>
            <family val="2"/>
          </rPr>
          <t xml:space="preserve">Grow your business with Advertisements, Flyers, Postcards, Invitations, Presentations, Brochures and more! The UHC Agent Toolkit gives you access to hundreds of marketing materials, which are all pre-approved by UnitedHealthcare and CMS. Increase sales and member loyalty by understanding details of the plans in your portfolio with the materials available on the Sales Materials Portal. Join this training for a live demonstration which will cover access to both systems, basic navigation, customization, ordering materials, downloading PDF's and more. </t>
        </r>
      </text>
    </comment>
    <comment ref="A35" authorId="0" shapeId="0" xr:uid="{44483188-5020-42F7-BFB6-8A10E2DC9B92}">
      <text>
        <r>
          <rPr>
            <b/>
            <sz val="9"/>
            <color indexed="81"/>
            <rFont val="Tahoma"/>
            <family val="2"/>
          </rPr>
          <t>Wellness Extras (Formerly Value Added Services) for the AARP Medicare Supplement Plans</t>
        </r>
        <r>
          <rPr>
            <sz val="9"/>
            <color indexed="81"/>
            <rFont val="Tahoma"/>
            <family val="2"/>
          </rPr>
          <t xml:space="preserve">
</t>
        </r>
      </text>
    </comment>
    <comment ref="A36" authorId="0" shapeId="0" xr:uid="{C0963053-6B28-437B-9CAC-6616A7B01B45}">
      <text>
        <r>
          <rPr>
            <sz val="9"/>
            <color indexed="81"/>
            <rFont val="Tahoma"/>
            <family val="2"/>
          </rPr>
          <t xml:space="preserve">
JarvisEnroll is the one stop shop for agents to efficiently enroll members into UnitedHealthcare Medicare Plans. In this training session we will be going over all three signature options for AARP Medicare Supplemental Plans; electronic signature, remote signature, and security code.</t>
        </r>
      </text>
    </comment>
    <comment ref="A37" authorId="0" shapeId="0" xr:uid="{9F144751-397B-4E36-B4FD-AE5ADF501F4A}">
      <text>
        <r>
          <rPr>
            <sz val="9"/>
            <color indexed="81"/>
            <rFont val="Tahoma"/>
            <family val="2"/>
          </rPr>
          <t xml:space="preserve">
Part of our Grow Your Business with UnitedHealthcare series: This session will help build your understanding of all types of events, compliance guidelines, and best practices for engaging your audience.</t>
        </r>
      </text>
    </comment>
    <comment ref="A38" authorId="0" shapeId="0" xr:uid="{951B4BCD-742D-4784-B96D-2B745CF4BB32}">
      <text>
        <r>
          <rPr>
            <b/>
            <sz val="9"/>
            <color indexed="81"/>
            <rFont val="Tahoma"/>
            <family val="2"/>
          </rPr>
          <t>AARP Medicare Supplement Plans Premium Rate Discounts</t>
        </r>
        <r>
          <rPr>
            <sz val="9"/>
            <color indexed="81"/>
            <rFont val="Tahoma"/>
            <family val="2"/>
          </rPr>
          <t xml:space="preserve">
</t>
        </r>
      </text>
    </comment>
    <comment ref="A39" authorId="0" shapeId="0" xr:uid="{5927F240-DE71-42A5-9D31-8022A6616A64}">
      <text>
        <r>
          <rPr>
            <b/>
            <sz val="9"/>
            <color indexed="81"/>
            <rFont val="Tahoma"/>
            <family val="2"/>
          </rPr>
          <t>Sustain relationships and engagement with your book of business throughout the Annual Enrollment Period (AEP). Learn how to build a retention strategy with resources and support throughout this AEP.</t>
        </r>
      </text>
    </comment>
    <comment ref="A40" authorId="0" shapeId="0" xr:uid="{C7ACC064-3B82-4802-B0DB-CFA44CC49E44}">
      <text>
        <r>
          <rPr>
            <sz val="9"/>
            <color indexed="81"/>
            <rFont val="Tahoma"/>
            <family val="2"/>
          </rPr>
          <t xml:space="preserve">FOR NEW AGENTS! This training session is designed to educate recently on-boarded and certified agents on AARP Medicare Supplement Plans. This training will provide you with valuable information pertaining to the sales and marketing of an AARP Medicare Supplement Plan and feature live demos of important tools and resources available to you to help you hit the ground running! </t>
        </r>
      </text>
    </comment>
    <comment ref="A41" authorId="0" shapeId="0" xr:uid="{BD61106F-18E3-49E1-8181-8D6017C15648}">
      <text>
        <r>
          <rPr>
            <sz val="9"/>
            <color indexed="81"/>
            <rFont val="Tahoma"/>
            <family val="2"/>
          </rPr>
          <t xml:space="preserve">
Learn how JarvisEnroll can make submitting your MA/MA-PD applications faster, easier and more efficient!  This training will show you basic navigation, how to complete the application, the remote signature process, and the Health Assessment.</t>
        </r>
      </text>
    </comment>
    <comment ref="A42" authorId="0" shapeId="0" xr:uid="{BD27E834-137E-4DBF-8FB2-378D150999D3}">
      <text>
        <r>
          <rPr>
            <b/>
            <sz val="9"/>
            <color indexed="81"/>
            <rFont val="Tahoma"/>
            <family val="2"/>
          </rPr>
          <t>Learn more about the Authorized to Offer Program and the great benefits that agents can take advantage of such as the A2Oh! Rewards Program.  We will discuss eligibility requirements to reach the Level 1 and Level 2 status, and review current marketing materials available.</t>
        </r>
        <r>
          <rPr>
            <sz val="9"/>
            <color indexed="81"/>
            <rFont val="Tahoma"/>
            <family val="2"/>
          </rPr>
          <t xml:space="preserve">
</t>
        </r>
      </text>
    </comment>
    <comment ref="A43" authorId="0" shapeId="0" xr:uid="{4B4E3CB2-856A-4321-8C9B-3D05BF4919FC}">
      <text>
        <r>
          <rPr>
            <b/>
            <sz val="9"/>
            <color indexed="81"/>
            <rFont val="Tahoma"/>
            <family val="2"/>
          </rPr>
          <t>Grow your book of business while assisting consumers with unique needs! Military Veterans may have VA Health Care Coverage, while Military Retirees may have TRICARE For Life Health Care Coverage. This training covers the differences between the two, basics of how their existing benefits work and how you can help the military community by enrolling them into an MAPD Plan or a Patriot Plan (MA only).</t>
        </r>
        <r>
          <rPr>
            <sz val="9"/>
            <color indexed="81"/>
            <rFont val="Tahoma"/>
            <family val="2"/>
          </rPr>
          <t xml:space="preserve">
</t>
        </r>
      </text>
    </comment>
    <comment ref="A44" authorId="0" shapeId="0" xr:uid="{952880B1-60E8-42D4-AA1C-81FD93524A5D}">
      <text>
        <r>
          <rPr>
            <sz val="9"/>
            <color indexed="81"/>
            <rFont val="Tahoma"/>
            <family val="2"/>
          </rPr>
          <t>Experience the value of UnitedHealthcare! Join this live session to learn about our brand, our mission and our values. We’ll cover the agent experience, the member experience, resources and more. Whether you’re a new agent or a seasoned professional, being comfortable and knowledgeable sharing the UHC Experience can help you grow your business!</t>
        </r>
      </text>
    </comment>
    <comment ref="A45" authorId="0" shapeId="0" xr:uid="{60DF3EB8-307C-409A-AEA3-7CE6CD91B2E3}">
      <text>
        <r>
          <rPr>
            <b/>
            <sz val="9"/>
            <color indexed="81"/>
            <rFont val="Tahoma"/>
            <family val="2"/>
          </rPr>
          <t>Part of our Grow Your Business with UnitedHealthcare series:  This session will help build your understanding of how to approach Centers of Influence, Community and Provider Outreach, how to build your marketing plan, and training resources to guide you!</t>
        </r>
        <r>
          <rPr>
            <sz val="9"/>
            <color indexed="81"/>
            <rFont val="Tahoma"/>
            <family val="2"/>
          </rPr>
          <t xml:space="preserve">
</t>
        </r>
      </text>
    </comment>
    <comment ref="A46" authorId="0" shapeId="0" xr:uid="{7DAD362B-FEB0-485D-BB33-F7C8B1411FA8}">
      <text>
        <r>
          <rPr>
            <sz val="9"/>
            <color indexed="81"/>
            <rFont val="Tahoma"/>
            <family val="2"/>
          </rPr>
          <t xml:space="preserve">
Take advantage of Jarvis, your agent portal! This live demonstration will walk you through access, navigation, features and functions to include: how to register for a National Live Training Sessions, current news, provider search tools,  application status, commissions, communications, eligibility tools, plan details, market demographics and more. </t>
        </r>
      </text>
    </comment>
    <comment ref="A47" authorId="0" shapeId="0" xr:uid="{FCBDA36D-DE43-41FD-92AE-59B68B5BA5A8}">
      <text>
        <r>
          <rPr>
            <sz val="9"/>
            <color indexed="81"/>
            <rFont val="Tahoma"/>
            <family val="2"/>
          </rPr>
          <t xml:space="preserve">
JarvisEnroll is the one stop shop for agents to efficiently enroll members into UnitedHealthcare Medicare Plans. In this training session we will be going over all three signature options for AARP Medicare Supplemental Plans; electronic signature, remote signature, and security code.</t>
        </r>
      </text>
    </comment>
    <comment ref="A48" authorId="0" shapeId="0" xr:uid="{7B591402-6AA2-45A5-BD83-449697ED6694}">
      <text>
        <r>
          <rPr>
            <b/>
            <sz val="9"/>
            <color indexed="81"/>
            <rFont val="Tahoma"/>
            <family val="2"/>
          </rPr>
          <t>Sustain relationships and engagement with your book of business throughout the Annual Enrollment Period (AEP). Learn how to build a retention strategy with resources and support throughout this AEP.</t>
        </r>
      </text>
    </comment>
    <comment ref="A49" authorId="0" shapeId="0" xr:uid="{9B0B48F5-9BEA-41A2-ABEA-860D41BBE443}">
      <text>
        <r>
          <rPr>
            <sz val="9"/>
            <color indexed="81"/>
            <rFont val="Tahoma"/>
            <family val="2"/>
          </rPr>
          <t xml:space="preserve">
Learn how JarvisEnroll can make submitting your MA/MA-PD applications faster, easier and more efficient!  This training will show you basic navigation, how to complete the application, the remote signature process, and the Health Assessment.</t>
        </r>
      </text>
    </comment>
    <comment ref="A50" authorId="0" shapeId="0" xr:uid="{137FEC8F-3120-4B3E-8FD4-F562B05D1F83}">
      <text>
        <r>
          <rPr>
            <sz val="9"/>
            <color indexed="81"/>
            <rFont val="Tahoma"/>
            <family val="2"/>
          </rPr>
          <t xml:space="preserve">
Learn how JarvisEnroll can make submitting your MA/MA-PD applications faster, easier and more efficient!  This training will show you basic navigation, how to complete the application, the remote signature process, and the Health Assessment.</t>
        </r>
      </text>
    </comment>
    <comment ref="A51" authorId="0" shapeId="0" xr:uid="{3CE81AB0-A8BD-44F4-BC0D-EAE5ACB24E54}">
      <text>
        <r>
          <rPr>
            <b/>
            <sz val="9"/>
            <color indexed="81"/>
            <rFont val="Tahoma"/>
            <family val="2"/>
          </rPr>
          <t>Sustain relationships and engagement with your book of business throughout the Annual Enrollment Period (AEP). Learn how to build a retention strategy with resources and support throughout this AEP.</t>
        </r>
      </text>
    </comment>
    <comment ref="A52" authorId="0" shapeId="0" xr:uid="{A440A9EF-98A6-4078-9AFA-C9E79B74B2F7}">
      <text>
        <r>
          <rPr>
            <sz val="9"/>
            <color indexed="81"/>
            <rFont val="Tahoma"/>
            <family val="2"/>
          </rPr>
          <t xml:space="preserve">UnitedHealthcare® Dental, Vision, Hearing Plans (DVH) 
for AK, AL, AZ, CA, FL, GA, HI, IL, IN, KS, KY, MI, MO, MS, NC, NE, NV, OH, PA, SD, TN, TX, WI, WY ONLY
</t>
        </r>
      </text>
    </comment>
  </commentList>
</comments>
</file>

<file path=xl/sharedStrings.xml><?xml version="1.0" encoding="utf-8"?>
<sst xmlns="http://schemas.openxmlformats.org/spreadsheetml/2006/main" count="449" uniqueCount="91">
  <si>
    <t>Building Your Business Plan</t>
  </si>
  <si>
    <t>Conducting Your 2023 Event</t>
  </si>
  <si>
    <t>Dual Special Needs Plans (DSNP) Basics</t>
  </si>
  <si>
    <t>Election Periods</t>
  </si>
  <si>
    <t>Intro to Learning Lab</t>
  </si>
  <si>
    <t>Jarvis</t>
  </si>
  <si>
    <t xml:space="preserve">Low Income Subsidy/Extra Help </t>
  </si>
  <si>
    <t>Mira Overview for Field Sales Agents</t>
  </si>
  <si>
    <t>New Agent Orientation</t>
  </si>
  <si>
    <t>UCard Experience: Member Journey</t>
  </si>
  <si>
    <t>UnitedHealthcare Toolkit and Sales Materials Portal</t>
  </si>
  <si>
    <t>VA and Tricare for Life</t>
  </si>
  <si>
    <t>Ancillary - Fitness</t>
  </si>
  <si>
    <t>Ancillary - Dental</t>
  </si>
  <si>
    <t>Ancillary - Mom's Meals</t>
  </si>
  <si>
    <t>Ancillary - Hearing</t>
  </si>
  <si>
    <t>Ancillary - OTC + Healthy Foods + Utilities</t>
  </si>
  <si>
    <t>Ancillary - Transportation</t>
  </si>
  <si>
    <t>Ancillary - Vision</t>
  </si>
  <si>
    <t>CALENDAR TEMPLATES by Vertex42.com</t>
  </si>
  <si>
    <t>Compliance and Enrollment</t>
  </si>
  <si>
    <t>Product Knowledge</t>
  </si>
  <si>
    <t>Sales Development</t>
  </si>
  <si>
    <t>Tools &amp; Technology</t>
  </si>
  <si>
    <t>https://www.vertex42.com/calendars/</t>
  </si>
  <si>
    <t>2023 Dental</t>
  </si>
  <si>
    <t>LEAN</t>
  </si>
  <si>
    <t>Member Retention</t>
  </si>
  <si>
    <r>
      <t>Step 1:</t>
    </r>
    <r>
      <rPr>
        <b/>
        <sz val="12"/>
        <color theme="1" tint="0.34998626667073579"/>
        <rFont val="Arial"/>
        <family val="2"/>
        <scheme val="minor"/>
      </rPr>
      <t xml:space="preserve"> Enter the Year and Start Month</t>
    </r>
  </si>
  <si>
    <t>Year</t>
  </si>
  <si>
    <t xml:space="preserve">LEAN </t>
  </si>
  <si>
    <t>Start Month</t>
  </si>
  <si>
    <r>
      <t>Step 2:</t>
    </r>
    <r>
      <rPr>
        <b/>
        <sz val="12"/>
        <color theme="1" tint="0.34998626667073579"/>
        <rFont val="Arial"/>
        <family val="2"/>
        <scheme val="minor"/>
      </rPr>
      <t xml:space="preserve"> Choose the Start Day</t>
    </r>
  </si>
  <si>
    <t>Start Day of Week</t>
  </si>
  <si>
    <r>
      <t>Step 3:</t>
    </r>
    <r>
      <rPr>
        <b/>
        <sz val="12"/>
        <color theme="1" tint="0.34998626667073579"/>
        <rFont val="Arial"/>
        <family val="2"/>
        <scheme val="minor"/>
      </rPr>
      <t xml:space="preserve"> Customize the Theme Colors / Fonts</t>
    </r>
  </si>
  <si>
    <t>Go to Page Layout &gt; Themes to choose</t>
  </si>
  <si>
    <t>Steph/Melinda 4</t>
  </si>
  <si>
    <t>different colors and fonts.</t>
  </si>
  <si>
    <t>Vickie 4</t>
  </si>
  <si>
    <t>Jess 4</t>
  </si>
  <si>
    <r>
      <t>Step 4:</t>
    </r>
    <r>
      <rPr>
        <b/>
        <sz val="12"/>
        <color theme="1" tint="0.34998626667073579"/>
        <rFont val="Arial"/>
        <family val="2"/>
        <scheme val="minor"/>
      </rPr>
      <t xml:space="preserve"> Print to Paper or PDF</t>
    </r>
  </si>
  <si>
    <t>only the selected worksheets.</t>
  </si>
  <si>
    <t>Steph/Melinda 2</t>
  </si>
  <si>
    <t>Vickie 3</t>
  </si>
  <si>
    <t>Jess 3</t>
  </si>
  <si>
    <t>1pm SS&amp;E Call</t>
  </si>
  <si>
    <t>Notes</t>
  </si>
  <si>
    <t>Sessions Total = 42</t>
  </si>
  <si>
    <t>Vickie = 15</t>
  </si>
  <si>
    <t>Jess = 15</t>
  </si>
  <si>
    <t>Melinda = 6</t>
  </si>
  <si>
    <t>Steph = 6</t>
  </si>
  <si>
    <t>April 2023 ILT Zoom Links</t>
  </si>
  <si>
    <t>ILT Session Name</t>
  </si>
  <si>
    <t>ILT Session Date</t>
  </si>
  <si>
    <t>ILT Session Time (CST)</t>
  </si>
  <si>
    <t>Trainer</t>
  </si>
  <si>
    <t>ILT Session Zoom Link</t>
  </si>
  <si>
    <t>CLICK HERE TO REGISTER</t>
  </si>
  <si>
    <t>OPEN - Hearing</t>
  </si>
  <si>
    <t>OPEN - Mom's Meals</t>
  </si>
  <si>
    <t>OPEN - Dental</t>
  </si>
  <si>
    <t>OPEN - OTC + Healthy Foods + Utilities</t>
  </si>
  <si>
    <t>OPEN - Transportation</t>
  </si>
  <si>
    <t>OPEN - Vision</t>
  </si>
  <si>
    <t>OPEN - Fitness</t>
  </si>
  <si>
    <t>Vickie 2</t>
  </si>
  <si>
    <t>Jess 2</t>
  </si>
  <si>
    <t>Calendar Templates by Vertex42</t>
  </si>
  <si>
    <t>Duration (Minutes)</t>
  </si>
  <si>
    <t>June 2023 ILT Zoom Information and Registration Links</t>
  </si>
  <si>
    <t>Session Name</t>
  </si>
  <si>
    <t>Session Date</t>
  </si>
  <si>
    <t>Session Time (Central Time)</t>
  </si>
  <si>
    <t>Session Zoom Link</t>
  </si>
  <si>
    <t>UHC Agent Toolkit and Sales Materials Portal</t>
  </si>
  <si>
    <t>Why UnitedHealthcare?</t>
  </si>
  <si>
    <t>Boost Your Business for AARP® Medicare Supplement Insurance Plans from UnitedHealthcare®</t>
  </si>
  <si>
    <t xml:space="preserve">AARP® Medicare Supplement Insurance Plans from UnitedHealthcare® Premium Discounts </t>
  </si>
  <si>
    <t>Wellness Extras for AARP® Medicare Supplement Insurance Plans from UnitedHealthcare®</t>
  </si>
  <si>
    <t>Benefits of the Authorized to Offer Program and A2Oh! Rewards</t>
  </si>
  <si>
    <t>VA and TRICARE For Life</t>
  </si>
  <si>
    <t>Find and Engage Consumers</t>
  </si>
  <si>
    <t>Grassroots Marketing</t>
  </si>
  <si>
    <t xml:space="preserve">60 Minutes to Success for AARP® Medicare Supplement Insurance Plans from UnitedHealthcare® </t>
  </si>
  <si>
    <t>JarvisEnroll for AARP® Medicare Supplement Insurance Plans from UnitedHealthcare®</t>
  </si>
  <si>
    <t>Conducting a Successful Event</t>
  </si>
  <si>
    <t>Certification Study Group</t>
  </si>
  <si>
    <t>JarvisEnroll for MA/MA-PD</t>
  </si>
  <si>
    <r>
      <rPr>
        <b/>
        <sz val="12"/>
        <color theme="5"/>
        <rFont val="Arial"/>
        <family val="2"/>
      </rPr>
      <t>NEW</t>
    </r>
    <r>
      <rPr>
        <sz val="12"/>
        <color rgb="FF002677"/>
        <rFont val="Arial"/>
        <family val="2"/>
      </rPr>
      <t xml:space="preserve"> 2025 AEP Retention Strategy</t>
    </r>
  </si>
  <si>
    <t xml:space="preserve">UnitedHealthcare® Dental, Vision, Hearing Plans (DVH)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</si>
</sst>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d"/>
    <numFmt numFmtId="165" formatCode="mmmm\ \'yy"/>
    <numFmt numFmtId="166" formatCode="mmmm\ yyyy"/>
    <numFmt numFmtId="167" formatCode="dddd"/>
  </numFmts>
  <fonts count="48" x14ac:knownFonts="1">
    <font>
      <sz val="10"/>
      <name val="Arial"/>
      <family val="2"/>
    </font>
    <font>
      <sz val="11"/>
      <color theme="1"/>
      <name val="Arial"/>
      <family val="2"/>
      <scheme val="minor"/>
    </font>
    <font>
      <sz val="11"/>
      <color theme="1"/>
      <name val="Arial"/>
      <family val="2"/>
      <scheme val="minor"/>
    </font>
    <font>
      <sz val="8"/>
      <name val="Arial"/>
      <family val="2"/>
    </font>
    <font>
      <sz val="7"/>
      <name val="Arial"/>
      <family val="2"/>
    </font>
    <font>
      <b/>
      <sz val="14"/>
      <name val="Arial"/>
      <family val="2"/>
      <scheme val="minor"/>
    </font>
    <font>
      <sz val="8"/>
      <color theme="4" tint="-0.249977111117893"/>
      <name val="Arial"/>
      <family val="2"/>
      <scheme val="minor"/>
    </font>
    <font>
      <sz val="8"/>
      <name val="Arial"/>
      <family val="2"/>
      <scheme val="minor"/>
    </font>
    <font>
      <sz val="11"/>
      <color theme="1" tint="0.34998626667073579"/>
      <name val="Arial"/>
      <family val="2"/>
      <scheme val="minor"/>
    </font>
    <font>
      <u/>
      <sz val="10"/>
      <color indexed="12"/>
      <name val="Arial"/>
      <family val="2"/>
    </font>
    <font>
      <sz val="10"/>
      <color theme="1" tint="0.499984740745262"/>
      <name val="Arial"/>
      <family val="2"/>
      <scheme val="minor"/>
    </font>
    <font>
      <sz val="8"/>
      <color theme="1" tint="0.499984740745262"/>
      <name val="Arial"/>
      <family val="2"/>
      <scheme val="minor"/>
    </font>
    <font>
      <sz val="10"/>
      <name val="Arial"/>
      <family val="2"/>
    </font>
    <font>
      <sz val="10"/>
      <name val="Arial"/>
      <family val="2"/>
      <scheme val="minor"/>
    </font>
    <font>
      <b/>
      <sz val="48"/>
      <color theme="4" tint="-0.249977111117893"/>
      <name val="Georgia"/>
      <family val="2"/>
      <scheme val="major"/>
    </font>
    <font>
      <b/>
      <sz val="16"/>
      <color theme="0"/>
      <name val="Georgia"/>
      <family val="2"/>
      <scheme val="major"/>
    </font>
    <font>
      <b/>
      <sz val="11"/>
      <color theme="4" tint="-0.499984740745262"/>
      <name val="Georgia"/>
      <family val="2"/>
      <scheme val="major"/>
    </font>
    <font>
      <sz val="9"/>
      <name val="Arial"/>
      <family val="1"/>
      <scheme val="minor"/>
    </font>
    <font>
      <sz val="9"/>
      <name val="Arial"/>
      <family val="2"/>
    </font>
    <font>
      <sz val="9"/>
      <color indexed="60"/>
      <name val="Century Gothic"/>
      <family val="2"/>
    </font>
    <font>
      <b/>
      <sz val="12"/>
      <color theme="1" tint="0.499984740745262"/>
      <name val="Arial"/>
      <family val="2"/>
      <scheme val="minor"/>
    </font>
    <font>
      <b/>
      <sz val="9"/>
      <color theme="4" tint="-0.249977111117893"/>
      <name val="Georgia"/>
      <family val="2"/>
      <scheme val="major"/>
    </font>
    <font>
      <u/>
      <sz val="11"/>
      <color theme="1" tint="0.499984740745262"/>
      <name val="Arial"/>
      <family val="2"/>
      <scheme val="minor"/>
    </font>
    <font>
      <b/>
      <sz val="12"/>
      <color theme="4" tint="-0.249977111117893"/>
      <name val="Arial"/>
      <family val="2"/>
      <scheme val="minor"/>
    </font>
    <font>
      <b/>
      <sz val="12"/>
      <color theme="1" tint="0.34998626667073579"/>
      <name val="Arial"/>
      <family val="2"/>
      <scheme val="minor"/>
    </font>
    <font>
      <b/>
      <sz val="10"/>
      <color theme="0"/>
      <name val="Arial"/>
      <family val="2"/>
      <scheme val="minor"/>
    </font>
    <font>
      <b/>
      <sz val="10"/>
      <name val="Arial"/>
      <family val="2"/>
      <scheme val="minor"/>
    </font>
    <font>
      <sz val="10"/>
      <color theme="1" tint="0.249977111117893"/>
      <name val="Arial"/>
      <family val="2"/>
      <scheme val="minor"/>
    </font>
    <font>
      <u/>
      <sz val="11"/>
      <color theme="1" tint="0.34998626667073579"/>
      <name val="Arial"/>
      <family val="2"/>
      <scheme val="minor"/>
    </font>
    <font>
      <sz val="10"/>
      <color theme="1" tint="0.34998626667073579"/>
      <name val="Arial"/>
      <family val="2"/>
    </font>
    <font>
      <b/>
      <sz val="9"/>
      <color theme="4" tint="-0.249977111117893"/>
      <name val="Arial"/>
      <family val="2"/>
      <scheme val="minor"/>
    </font>
    <font>
      <b/>
      <sz val="10"/>
      <name val="Arial"/>
      <family val="2"/>
    </font>
    <font>
      <b/>
      <sz val="12"/>
      <color rgb="FF000000"/>
      <name val="Cambria"/>
      <family val="1"/>
    </font>
    <font>
      <b/>
      <sz val="12"/>
      <name val="Cambria"/>
      <family val="1"/>
    </font>
    <font>
      <sz val="12"/>
      <color rgb="FF000000"/>
      <name val="Cambria"/>
      <family val="1"/>
    </font>
    <font>
      <sz val="12"/>
      <name val="Cambria"/>
      <family val="1"/>
    </font>
    <font>
      <sz val="11"/>
      <name val="Arial"/>
      <family val="2"/>
      <scheme val="minor"/>
    </font>
    <font>
      <b/>
      <sz val="11"/>
      <name val="Arial"/>
      <family val="2"/>
      <scheme val="minor"/>
    </font>
    <font>
      <i/>
      <sz val="11"/>
      <name val="Arial"/>
      <family val="2"/>
      <scheme val="minor"/>
    </font>
    <font>
      <b/>
      <sz val="14"/>
      <name val="Cambria"/>
      <family val="1"/>
    </font>
    <font>
      <sz val="12"/>
      <color rgb="FF002677"/>
      <name val="Arial"/>
      <family val="2"/>
    </font>
    <font>
      <b/>
      <sz val="12"/>
      <color theme="0"/>
      <name val="Georgia"/>
      <family val="1"/>
    </font>
    <font>
      <b/>
      <sz val="14"/>
      <color theme="0"/>
      <name val="Georgia"/>
      <family val="1"/>
    </font>
    <font>
      <b/>
      <sz val="11"/>
      <color theme="0"/>
      <name val="Georgia"/>
      <family val="1"/>
    </font>
    <font>
      <sz val="9"/>
      <color indexed="81"/>
      <name val="Tahoma"/>
      <family val="2"/>
    </font>
    <font>
      <b/>
      <sz val="9"/>
      <color indexed="81"/>
      <name val="Tahoma"/>
      <family val="2"/>
    </font>
    <font>
      <b/>
      <sz val="12"/>
      <color theme="5"/>
      <name val="Arial"/>
      <family val="2"/>
    </font>
    <font>
      <sz val="12"/>
      <name val="Arial"/>
      <family val="2"/>
    </font>
  </fonts>
  <fills count="2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rgb="FFFFFFFF"/>
        <bgColor rgb="FF000000"/>
      </patternFill>
    </fill>
    <fill>
      <patternFill patternType="solid">
        <fgColor theme="4" tint="0.79998168889431442"/>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9" tint="0.79998168889431442"/>
        <bgColor rgb="FF000000"/>
      </patternFill>
    </fill>
    <fill>
      <patternFill patternType="solid">
        <fgColor theme="7" tint="0.79998168889431442"/>
        <bgColor indexed="64"/>
      </patternFill>
    </fill>
    <fill>
      <patternFill patternType="solid">
        <fgColor theme="7" tint="0.79998168889431442"/>
        <bgColor rgb="FF000000"/>
      </patternFill>
    </fill>
    <fill>
      <patternFill patternType="solid">
        <fgColor theme="5" tint="0.79998168889431442"/>
        <bgColor indexed="64"/>
      </patternFill>
    </fill>
    <fill>
      <patternFill patternType="solid">
        <fgColor theme="5" tint="0.79998168889431442"/>
        <bgColor rgb="FF000000"/>
      </patternFill>
    </fill>
    <fill>
      <patternFill patternType="solid">
        <fgColor rgb="FFCCCCFF"/>
        <bgColor indexed="64"/>
      </patternFill>
    </fill>
    <fill>
      <patternFill patternType="solid">
        <fgColor rgb="FFCCCCFF"/>
        <bgColor rgb="FF000000"/>
      </patternFill>
    </fill>
    <fill>
      <patternFill patternType="solid">
        <fgColor theme="1"/>
        <bgColor indexed="64"/>
      </patternFill>
    </fill>
    <fill>
      <patternFill patternType="solid">
        <fgColor rgb="FF93FFE3"/>
        <bgColor indexed="64"/>
      </patternFill>
    </fill>
    <fill>
      <patternFill patternType="solid">
        <fgColor rgb="FF15FF8A"/>
        <bgColor indexed="64"/>
      </patternFill>
    </fill>
    <fill>
      <patternFill patternType="solid">
        <fgColor rgb="FFF591F7"/>
        <bgColor indexed="64"/>
      </patternFill>
    </fill>
    <fill>
      <patternFill patternType="solid">
        <fgColor rgb="FFF8BB6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E6CDFF"/>
        <bgColor indexed="64"/>
      </patternFill>
    </fill>
    <fill>
      <patternFill patternType="solid">
        <fgColor rgb="FFFFC1C2"/>
        <bgColor indexed="64"/>
      </patternFill>
    </fill>
    <fill>
      <patternFill patternType="solid">
        <fgColor rgb="FF002677"/>
        <bgColor indexed="64"/>
      </patternFill>
    </fill>
  </fills>
  <borders count="31">
    <border>
      <left/>
      <right/>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style="thin">
        <color theme="4" tint="-0.24994659260841701"/>
      </left>
      <right/>
      <top style="thin">
        <color theme="4" tint="-0.24994659260841701"/>
      </top>
      <bottom style="thin">
        <color theme="0" tint="-0.499984740745262"/>
      </bottom>
      <diagonal/>
    </border>
    <border>
      <left/>
      <right/>
      <top style="thin">
        <color theme="4" tint="-0.24994659260841701"/>
      </top>
      <bottom style="thin">
        <color theme="0" tint="-0.499984740745262"/>
      </bottom>
      <diagonal/>
    </border>
    <border>
      <left/>
      <right style="thin">
        <color theme="4" tint="-0.24994659260841701"/>
      </right>
      <top style="thin">
        <color theme="4" tint="-0.24994659260841701"/>
      </top>
      <bottom style="thin">
        <color theme="0" tint="-0.499984740745262"/>
      </bottom>
      <diagonal/>
    </border>
    <border>
      <left style="thin">
        <color theme="4" tint="-0.24994659260841701"/>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s>
  <cellStyleXfs count="5">
    <xf numFmtId="0" fontId="0" fillId="0" borderId="0"/>
    <xf numFmtId="0" fontId="9" fillId="0" borderId="0" applyNumberFormat="0" applyFill="0" applyBorder="0" applyAlignment="0" applyProtection="0">
      <alignment vertical="top"/>
      <protection locked="0"/>
    </xf>
    <xf numFmtId="43" fontId="12" fillId="0" borderId="0" applyFont="0" applyFill="0" applyBorder="0" applyAlignment="0" applyProtection="0"/>
    <xf numFmtId="0" fontId="2" fillId="0" borderId="0"/>
    <xf numFmtId="0" fontId="1" fillId="0" borderId="0"/>
  </cellStyleXfs>
  <cellXfs count="208">
    <xf numFmtId="0" fontId="0" fillId="0" borderId="0" xfId="0"/>
    <xf numFmtId="0" fontId="0" fillId="0" borderId="0" xfId="0" applyAlignment="1">
      <alignment vertical="center"/>
    </xf>
    <xf numFmtId="0" fontId="3" fillId="0" borderId="0" xfId="0" applyFont="1" applyAlignment="1">
      <alignment vertical="center"/>
    </xf>
    <xf numFmtId="0" fontId="3" fillId="0" borderId="0" xfId="0" applyFont="1"/>
    <xf numFmtId="0" fontId="4" fillId="0" borderId="0" xfId="0" applyFont="1"/>
    <xf numFmtId="0" fontId="4" fillId="0" borderId="0" xfId="0" applyFont="1" applyAlignment="1">
      <alignment vertical="center"/>
    </xf>
    <xf numFmtId="0" fontId="7" fillId="0" borderId="0" xfId="0" applyFont="1" applyAlignment="1">
      <alignment vertical="center"/>
    </xf>
    <xf numFmtId="0" fontId="11" fillId="0" borderId="4" xfId="0" applyFont="1" applyBorder="1" applyAlignment="1">
      <alignment vertical="center"/>
    </xf>
    <xf numFmtId="0" fontId="0" fillId="0" borderId="4" xfId="0" applyBorder="1"/>
    <xf numFmtId="0" fontId="10" fillId="0" borderId="2" xfId="0" applyFont="1" applyBorder="1"/>
    <xf numFmtId="0" fontId="13" fillId="0" borderId="0" xfId="0" applyFont="1"/>
    <xf numFmtId="166" fontId="14" fillId="0" borderId="0" xfId="0" applyNumberFormat="1" applyFont="1" applyAlignment="1">
      <alignment horizontal="left" vertical="top"/>
    </xf>
    <xf numFmtId="164" fontId="5" fillId="0" borderId="1" xfId="0" applyNumberFormat="1" applyFont="1" applyBorder="1" applyAlignment="1">
      <alignment horizontal="center" vertical="center" shrinkToFit="1"/>
    </xf>
    <xf numFmtId="0" fontId="6" fillId="0" borderId="2" xfId="0" applyFont="1" applyBorder="1" applyAlignment="1">
      <alignment horizontal="left" vertical="center" shrinkToFit="1"/>
    </xf>
    <xf numFmtId="164" fontId="5" fillId="3" borderId="1" xfId="0" applyNumberFormat="1" applyFont="1" applyFill="1" applyBorder="1" applyAlignment="1">
      <alignment horizontal="center" vertical="center" shrinkToFit="1"/>
    </xf>
    <xf numFmtId="0" fontId="6" fillId="3" borderId="7" xfId="0" applyFont="1" applyFill="1" applyBorder="1" applyAlignment="1">
      <alignment horizontal="left" vertical="center" shrinkToFit="1"/>
    </xf>
    <xf numFmtId="0" fontId="8" fillId="0" borderId="1" xfId="0" applyFont="1" applyBorder="1" applyAlignment="1">
      <alignment horizontal="left" vertical="center" indent="1"/>
    </xf>
    <xf numFmtId="0" fontId="7" fillId="0" borderId="7" xfId="0" applyFont="1" applyBorder="1"/>
    <xf numFmtId="0" fontId="7" fillId="0" borderId="8" xfId="1" applyFont="1" applyFill="1" applyBorder="1" applyAlignment="1" applyProtection="1">
      <alignment vertical="center"/>
    </xf>
    <xf numFmtId="164" fontId="17" fillId="0" borderId="0" xfId="0" applyNumberFormat="1" applyFont="1" applyAlignment="1">
      <alignment horizontal="center" vertical="center" shrinkToFit="1"/>
    </xf>
    <xf numFmtId="0" fontId="18" fillId="0" borderId="0" xfId="0" applyFont="1"/>
    <xf numFmtId="0" fontId="19" fillId="0" borderId="0" xfId="0" applyFont="1" applyAlignment="1">
      <alignment vertical="center"/>
    </xf>
    <xf numFmtId="166" fontId="21" fillId="0" borderId="0" xfId="0" applyNumberFormat="1" applyFont="1" applyAlignment="1">
      <alignment horizontal="left" vertical="top"/>
    </xf>
    <xf numFmtId="166" fontId="21" fillId="0" borderId="0" xfId="0" applyNumberFormat="1" applyFont="1" applyAlignment="1">
      <alignment vertical="top"/>
    </xf>
    <xf numFmtId="0" fontId="23" fillId="2" borderId="0" xfId="0" applyFont="1" applyFill="1" applyAlignment="1">
      <alignment horizontal="left" vertical="center"/>
    </xf>
    <xf numFmtId="0" fontId="25" fillId="4" borderId="12" xfId="0" applyFont="1" applyFill="1" applyBorder="1" applyAlignment="1">
      <alignment horizontal="center" vertical="center"/>
    </xf>
    <xf numFmtId="0" fontId="26" fillId="2" borderId="13" xfId="0" applyFont="1" applyFill="1" applyBorder="1" applyAlignment="1">
      <alignment horizontal="center" vertical="center"/>
    </xf>
    <xf numFmtId="0" fontId="27" fillId="0" borderId="0" xfId="0" applyFont="1" applyAlignment="1">
      <alignment vertical="center"/>
    </xf>
    <xf numFmtId="0" fontId="20" fillId="0" borderId="0" xfId="2" applyNumberFormat="1" applyFont="1" applyFill="1" applyAlignment="1">
      <alignment horizontal="left"/>
    </xf>
    <xf numFmtId="0" fontId="22" fillId="0" borderId="0" xfId="1" applyFont="1" applyAlignment="1" applyProtection="1">
      <alignment horizontal="left"/>
    </xf>
    <xf numFmtId="0" fontId="24" fillId="0" borderId="0" xfId="2" applyNumberFormat="1" applyFont="1" applyFill="1" applyAlignment="1">
      <alignment horizontal="left"/>
    </xf>
    <xf numFmtId="0" fontId="28" fillId="0" borderId="0" xfId="1" applyFont="1" applyAlignment="1" applyProtection="1">
      <alignment horizontal="left"/>
    </xf>
    <xf numFmtId="0" fontId="30" fillId="0" borderId="0" xfId="0" applyFont="1" applyAlignment="1">
      <alignment horizontal="center" shrinkToFi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7" fillId="3" borderId="3" xfId="0" applyFont="1" applyFill="1" applyBorder="1" applyAlignment="1">
      <alignment horizontal="center" vertical="center"/>
    </xf>
    <xf numFmtId="0" fontId="7" fillId="3" borderId="0" xfId="0" applyFont="1" applyFill="1" applyAlignment="1">
      <alignment horizontal="center" vertical="center"/>
    </xf>
    <xf numFmtId="0" fontId="7" fillId="3" borderId="4" xfId="0" applyFont="1" applyFill="1" applyBorder="1" applyAlignment="1">
      <alignment horizontal="center" vertical="center"/>
    </xf>
    <xf numFmtId="0" fontId="31" fillId="8" borderId="0" xfId="0" applyFont="1" applyFill="1" applyAlignment="1">
      <alignment vertical="center"/>
    </xf>
    <xf numFmtId="0" fontId="31" fillId="7" borderId="0" xfId="0" applyFont="1" applyFill="1" applyAlignment="1">
      <alignment vertical="center"/>
    </xf>
    <xf numFmtId="0" fontId="3" fillId="0" borderId="0" xfId="0" applyFont="1" applyAlignment="1">
      <alignment horizontal="left" vertical="top"/>
    </xf>
    <xf numFmtId="0" fontId="31" fillId="5" borderId="0" xfId="0" applyFont="1" applyFill="1" applyAlignment="1">
      <alignment vertical="center"/>
    </xf>
    <xf numFmtId="0" fontId="33" fillId="6" borderId="21" xfId="0" applyFont="1" applyFill="1" applyBorder="1" applyAlignment="1">
      <alignment horizontal="left" vertical="top" wrapText="1"/>
    </xf>
    <xf numFmtId="0" fontId="32" fillId="0" borderId="16" xfId="0" applyFont="1" applyBorder="1" applyAlignment="1">
      <alignment horizontal="left" vertical="top" wrapText="1"/>
    </xf>
    <xf numFmtId="0" fontId="34" fillId="0" borderId="16" xfId="0" applyFont="1" applyBorder="1" applyAlignment="1">
      <alignment horizontal="left" vertical="top" wrapText="1"/>
    </xf>
    <xf numFmtId="0" fontId="32" fillId="0" borderId="22" xfId="0" applyFont="1" applyBorder="1" applyAlignment="1">
      <alignment horizontal="left" vertical="top" wrapText="1"/>
    </xf>
    <xf numFmtId="0" fontId="34" fillId="0" borderId="21" xfId="0" applyFont="1" applyBorder="1" applyAlignment="1">
      <alignment horizontal="left" vertical="top" wrapText="1"/>
    </xf>
    <xf numFmtId="0" fontId="35" fillId="0" borderId="17" xfId="0" applyFont="1" applyBorder="1" applyAlignment="1">
      <alignment horizontal="left" vertical="top"/>
    </xf>
    <xf numFmtId="0" fontId="34" fillId="0" borderId="17" xfId="0" applyFont="1" applyBorder="1" applyAlignment="1">
      <alignment horizontal="left" vertical="top" wrapText="1"/>
    </xf>
    <xf numFmtId="0" fontId="32" fillId="0" borderId="23" xfId="0" applyFont="1" applyBorder="1" applyAlignment="1">
      <alignment horizontal="left" vertical="top" wrapText="1"/>
    </xf>
    <xf numFmtId="0" fontId="34" fillId="0" borderId="24" xfId="0" applyFont="1" applyBorder="1" applyAlignment="1">
      <alignment horizontal="left" vertical="top" wrapText="1"/>
    </xf>
    <xf numFmtId="0" fontId="35" fillId="6" borderId="17" xfId="0" applyFont="1" applyFill="1" applyBorder="1" applyAlignment="1">
      <alignment horizontal="left" vertical="top"/>
    </xf>
    <xf numFmtId="0" fontId="32" fillId="0" borderId="17" xfId="0" applyFont="1" applyBorder="1" applyAlignment="1">
      <alignment horizontal="left" vertical="top" wrapText="1"/>
    </xf>
    <xf numFmtId="0" fontId="33" fillId="0" borderId="23" xfId="0" applyFont="1" applyBorder="1" applyAlignment="1">
      <alignment horizontal="left" vertical="top"/>
    </xf>
    <xf numFmtId="0" fontId="35" fillId="0" borderId="21" xfId="0" applyFont="1" applyBorder="1" applyAlignment="1">
      <alignment horizontal="left" vertical="top"/>
    </xf>
    <xf numFmtId="0" fontId="34" fillId="0" borderId="17" xfId="0" applyFont="1" applyBorder="1" applyAlignment="1">
      <alignment horizontal="left" vertical="top"/>
    </xf>
    <xf numFmtId="0" fontId="35" fillId="6" borderId="17" xfId="0" applyFont="1" applyFill="1" applyBorder="1" applyAlignment="1">
      <alignment horizontal="left" vertical="top" wrapText="1"/>
    </xf>
    <xf numFmtId="0" fontId="35" fillId="0" borderId="24" xfId="0" applyFont="1" applyBorder="1" applyAlignment="1">
      <alignment horizontal="left" vertical="top"/>
    </xf>
    <xf numFmtId="0" fontId="35" fillId="0" borderId="16" xfId="0" applyFont="1" applyBorder="1" applyAlignment="1">
      <alignment horizontal="left" vertical="top"/>
    </xf>
    <xf numFmtId="0" fontId="35" fillId="0" borderId="23" xfId="0" applyFont="1" applyBorder="1" applyAlignment="1">
      <alignment horizontal="left" vertical="top"/>
    </xf>
    <xf numFmtId="0" fontId="35" fillId="0" borderId="22" xfId="0" applyFont="1" applyBorder="1" applyAlignment="1">
      <alignment horizontal="left" vertical="top"/>
    </xf>
    <xf numFmtId="0" fontId="35" fillId="6" borderId="24" xfId="0" applyFont="1" applyFill="1" applyBorder="1" applyAlignment="1">
      <alignment horizontal="left" vertical="top"/>
    </xf>
    <xf numFmtId="0" fontId="35" fillId="6" borderId="16" xfId="0" applyFont="1" applyFill="1" applyBorder="1" applyAlignment="1">
      <alignment horizontal="left" vertical="top"/>
    </xf>
    <xf numFmtId="0" fontId="35" fillId="6" borderId="22" xfId="0" applyFont="1" applyFill="1" applyBorder="1" applyAlignment="1">
      <alignment horizontal="left" vertical="top"/>
    </xf>
    <xf numFmtId="0" fontId="34" fillId="0" borderId="25" xfId="0" applyFont="1" applyBorder="1" applyAlignment="1">
      <alignment horizontal="left" vertical="top"/>
    </xf>
    <xf numFmtId="0" fontId="35" fillId="0" borderId="26" xfId="0" applyFont="1" applyBorder="1" applyAlignment="1">
      <alignment horizontal="left" vertical="top"/>
    </xf>
    <xf numFmtId="0" fontId="34" fillId="0" borderId="26" xfId="0" applyFont="1" applyBorder="1" applyAlignment="1">
      <alignment horizontal="left" vertical="top"/>
    </xf>
    <xf numFmtId="0" fontId="34" fillId="0" borderId="27" xfId="0" applyFont="1" applyBorder="1" applyAlignment="1">
      <alignment horizontal="left" vertical="top"/>
    </xf>
    <xf numFmtId="0" fontId="33" fillId="19" borderId="18" xfId="0" applyFont="1" applyFill="1" applyBorder="1" applyAlignment="1">
      <alignment horizontal="center" vertical="top"/>
    </xf>
    <xf numFmtId="0" fontId="33" fillId="18" borderId="19" xfId="0" applyFont="1" applyFill="1" applyBorder="1" applyAlignment="1">
      <alignment horizontal="center" vertical="top"/>
    </xf>
    <xf numFmtId="0" fontId="33" fillId="20" borderId="19" xfId="0" applyFont="1" applyFill="1" applyBorder="1" applyAlignment="1">
      <alignment horizontal="center" vertical="top"/>
    </xf>
    <xf numFmtId="0" fontId="33" fillId="21" borderId="20" xfId="0" applyFont="1" applyFill="1" applyBorder="1" applyAlignment="1">
      <alignment horizontal="center" vertical="top"/>
    </xf>
    <xf numFmtId="0" fontId="36" fillId="0" borderId="0" xfId="0" applyFont="1" applyAlignment="1">
      <alignment vertical="center"/>
    </xf>
    <xf numFmtId="0" fontId="36" fillId="0" borderId="8" xfId="1" applyFont="1" applyFill="1" applyBorder="1" applyAlignment="1" applyProtection="1">
      <alignment vertical="center"/>
    </xf>
    <xf numFmtId="0" fontId="37" fillId="0" borderId="3" xfId="0" applyFont="1" applyBorder="1" applyAlignment="1">
      <alignment horizontal="left" vertical="center"/>
    </xf>
    <xf numFmtId="0" fontId="37" fillId="0" borderId="0" xfId="0" applyFont="1" applyAlignment="1">
      <alignment vertical="center"/>
    </xf>
    <xf numFmtId="0" fontId="38" fillId="0" borderId="3" xfId="0" applyFont="1" applyBorder="1" applyAlignment="1">
      <alignment horizontal="left" vertical="center"/>
    </xf>
    <xf numFmtId="0" fontId="38" fillId="0" borderId="5" xfId="1" applyFont="1" applyFill="1" applyBorder="1" applyAlignment="1" applyProtection="1">
      <alignment horizontal="left" vertical="center"/>
    </xf>
    <xf numFmtId="0" fontId="35" fillId="0" borderId="0" xfId="0" applyFont="1" applyAlignment="1">
      <alignment horizontal="left" vertical="top"/>
    </xf>
    <xf numFmtId="0" fontId="34" fillId="9" borderId="16" xfId="0" applyFont="1" applyFill="1" applyBorder="1" applyAlignment="1">
      <alignment vertical="top" wrapText="1"/>
    </xf>
    <xf numFmtId="0" fontId="34" fillId="11" borderId="16" xfId="0" applyFont="1" applyFill="1" applyBorder="1" applyAlignment="1">
      <alignment vertical="top" wrapText="1"/>
    </xf>
    <xf numFmtId="0" fontId="34" fillId="13" borderId="16" xfId="0" applyFont="1" applyFill="1" applyBorder="1" applyAlignment="1">
      <alignment vertical="top" wrapText="1"/>
    </xf>
    <xf numFmtId="0" fontId="34" fillId="15" borderId="16" xfId="0" applyFont="1" applyFill="1" applyBorder="1" applyAlignment="1">
      <alignment vertical="top" wrapText="1"/>
    </xf>
    <xf numFmtId="0" fontId="35" fillId="0" borderId="0" xfId="0" applyFont="1"/>
    <xf numFmtId="0" fontId="35" fillId="0" borderId="16" xfId="0" applyFont="1" applyBorder="1"/>
    <xf numFmtId="0" fontId="33" fillId="23" borderId="16" xfId="0" applyFont="1" applyFill="1" applyBorder="1" applyAlignment="1">
      <alignment vertical="top"/>
    </xf>
    <xf numFmtId="0" fontId="33" fillId="23" borderId="16" xfId="0" applyFont="1" applyFill="1" applyBorder="1"/>
    <xf numFmtId="0" fontId="35" fillId="9" borderId="16" xfId="0" applyFont="1" applyFill="1" applyBorder="1" applyAlignment="1">
      <alignment vertical="top"/>
    </xf>
    <xf numFmtId="0" fontId="35" fillId="10" borderId="16" xfId="0" applyFont="1" applyFill="1" applyBorder="1" applyAlignment="1">
      <alignment vertical="top" wrapText="1"/>
    </xf>
    <xf numFmtId="0" fontId="35" fillId="12" borderId="16" xfId="0" applyFont="1" applyFill="1" applyBorder="1" applyAlignment="1">
      <alignment vertical="top" wrapText="1"/>
    </xf>
    <xf numFmtId="0" fontId="35" fillId="13" borderId="16" xfId="0" applyFont="1" applyFill="1" applyBorder="1" applyAlignment="1">
      <alignment vertical="top"/>
    </xf>
    <xf numFmtId="0" fontId="35" fillId="14" borderId="16" xfId="0" applyFont="1" applyFill="1" applyBorder="1" applyAlignment="1">
      <alignment vertical="top" wrapText="1"/>
    </xf>
    <xf numFmtId="0" fontId="35" fillId="15" borderId="16" xfId="0" applyFont="1" applyFill="1" applyBorder="1" applyAlignment="1">
      <alignment vertical="top"/>
    </xf>
    <xf numFmtId="0" fontId="35" fillId="16" borderId="16" xfId="0" applyFont="1" applyFill="1" applyBorder="1" applyAlignment="1">
      <alignment vertical="top" wrapText="1"/>
    </xf>
    <xf numFmtId="0" fontId="34" fillId="0" borderId="16" xfId="0" applyFont="1" applyBorder="1" applyAlignment="1">
      <alignment horizontal="left" vertical="top"/>
    </xf>
    <xf numFmtId="0" fontId="3" fillId="0" borderId="16" xfId="0" applyFont="1" applyBorder="1" applyAlignment="1">
      <alignment vertical="center"/>
    </xf>
    <xf numFmtId="0" fontId="0" fillId="0" borderId="16" xfId="0" applyBorder="1" applyAlignment="1">
      <alignment vertical="center"/>
    </xf>
    <xf numFmtId="0" fontId="34" fillId="0" borderId="24" xfId="0" applyFont="1" applyBorder="1" applyAlignment="1">
      <alignment horizontal="left" vertical="top"/>
    </xf>
    <xf numFmtId="0" fontId="34" fillId="0" borderId="22" xfId="0" applyFont="1" applyBorder="1" applyAlignment="1">
      <alignment horizontal="left" vertical="top"/>
    </xf>
    <xf numFmtId="0" fontId="3" fillId="0" borderId="21" xfId="0" applyFont="1" applyBorder="1" applyAlignment="1">
      <alignment vertical="center"/>
    </xf>
    <xf numFmtId="0" fontId="3" fillId="0" borderId="22" xfId="0" applyFont="1"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8" xfId="0"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34" fillId="0" borderId="16" xfId="0" applyFont="1" applyBorder="1" applyAlignment="1">
      <alignment vertical="top" wrapText="1"/>
    </xf>
    <xf numFmtId="0" fontId="33" fillId="0" borderId="16" xfId="0" applyFont="1" applyBorder="1" applyAlignment="1">
      <alignment horizontal="left" vertical="top"/>
    </xf>
    <xf numFmtId="0" fontId="0" fillId="0" borderId="29" xfId="0" applyBorder="1" applyAlignment="1">
      <alignment vertical="center"/>
    </xf>
    <xf numFmtId="0" fontId="3" fillId="0" borderId="26" xfId="0" applyFont="1" applyBorder="1" applyAlignment="1">
      <alignment vertical="center"/>
    </xf>
    <xf numFmtId="0" fontId="34" fillId="0" borderId="22" xfId="0" applyFont="1" applyBorder="1" applyAlignment="1">
      <alignment horizontal="left" vertical="top" wrapText="1"/>
    </xf>
    <xf numFmtId="0" fontId="34" fillId="0" borderId="23" xfId="0" applyFont="1" applyBorder="1" applyAlignment="1">
      <alignment horizontal="left" vertical="top" wrapText="1"/>
    </xf>
    <xf numFmtId="0" fontId="33" fillId="23" borderId="16" xfId="0" applyFont="1" applyFill="1" applyBorder="1" applyAlignment="1">
      <alignment horizontal="left" vertical="top"/>
    </xf>
    <xf numFmtId="0" fontId="33" fillId="5" borderId="14" xfId="0" applyFont="1" applyFill="1" applyBorder="1" applyAlignment="1">
      <alignment horizontal="center" vertical="top"/>
    </xf>
    <xf numFmtId="0" fontId="33" fillId="5" borderId="30" xfId="0" applyFont="1" applyFill="1" applyBorder="1" applyAlignment="1">
      <alignment horizontal="center" vertical="top"/>
    </xf>
    <xf numFmtId="0" fontId="33" fillId="5" borderId="15" xfId="0" applyFont="1" applyFill="1" applyBorder="1" applyAlignment="1">
      <alignment horizontal="center" vertical="top"/>
    </xf>
    <xf numFmtId="0" fontId="34" fillId="0" borderId="0" xfId="0" applyFont="1" applyAlignment="1">
      <alignment horizontal="left" vertical="top" wrapText="1"/>
    </xf>
    <xf numFmtId="0" fontId="34" fillId="26" borderId="16" xfId="0" applyFont="1" applyFill="1" applyBorder="1" applyAlignment="1">
      <alignment vertical="top" wrapText="1"/>
    </xf>
    <xf numFmtId="0" fontId="35" fillId="26" borderId="16" xfId="0" applyFont="1" applyFill="1" applyBorder="1" applyAlignment="1">
      <alignment vertical="top"/>
    </xf>
    <xf numFmtId="0" fontId="35" fillId="26" borderId="16" xfId="0" applyFont="1" applyFill="1" applyBorder="1" applyAlignment="1">
      <alignment vertical="top" wrapText="1"/>
    </xf>
    <xf numFmtId="0" fontId="35" fillId="27" borderId="16" xfId="0" applyFont="1" applyFill="1" applyBorder="1" applyAlignment="1">
      <alignment vertical="top" wrapText="1"/>
    </xf>
    <xf numFmtId="0" fontId="34" fillId="27" borderId="16" xfId="0" applyFont="1" applyFill="1" applyBorder="1" applyAlignment="1">
      <alignment vertical="top" wrapText="1"/>
    </xf>
    <xf numFmtId="0" fontId="35" fillId="11" borderId="16" xfId="0" applyFont="1" applyFill="1" applyBorder="1" applyAlignment="1">
      <alignment vertical="top" wrapText="1"/>
    </xf>
    <xf numFmtId="0" fontId="35" fillId="11" borderId="16" xfId="0" applyFont="1" applyFill="1" applyBorder="1" applyAlignment="1">
      <alignment vertical="top"/>
    </xf>
    <xf numFmtId="0" fontId="35" fillId="0" borderId="16" xfId="0" applyFont="1" applyBorder="1" applyAlignment="1">
      <alignment vertical="top"/>
    </xf>
    <xf numFmtId="0" fontId="35" fillId="0" borderId="16" xfId="0" applyFont="1" applyBorder="1" applyAlignment="1">
      <alignment vertical="top" wrapText="1"/>
    </xf>
    <xf numFmtId="0" fontId="35" fillId="9" borderId="16" xfId="0" applyFont="1" applyFill="1" applyBorder="1" applyAlignment="1">
      <alignment vertical="top" wrapText="1"/>
    </xf>
    <xf numFmtId="0" fontId="35" fillId="13" borderId="16" xfId="0" applyFont="1" applyFill="1" applyBorder="1" applyAlignment="1">
      <alignment vertical="top" wrapText="1"/>
    </xf>
    <xf numFmtId="0" fontId="35" fillId="0" borderId="0" xfId="0" applyFont="1" applyAlignment="1">
      <alignment horizontal="center" vertical="top"/>
    </xf>
    <xf numFmtId="0" fontId="40" fillId="0" borderId="16" xfId="0" applyFont="1" applyBorder="1" applyAlignment="1">
      <alignment horizontal="left" vertical="top" wrapText="1"/>
    </xf>
    <xf numFmtId="0" fontId="9" fillId="0" borderId="16" xfId="1" applyBorder="1" applyAlignment="1" applyProtection="1">
      <alignment horizontal="left" vertical="top"/>
    </xf>
    <xf numFmtId="0" fontId="9" fillId="0" borderId="16" xfId="1" applyFill="1" applyBorder="1" applyAlignment="1" applyProtection="1">
      <alignment horizontal="left" vertical="top"/>
    </xf>
    <xf numFmtId="0" fontId="41" fillId="28" borderId="0" xfId="0" applyFont="1" applyFill="1" applyAlignment="1">
      <alignment horizontal="left" vertical="top"/>
    </xf>
    <xf numFmtId="0" fontId="43" fillId="28" borderId="0" xfId="0" applyFont="1" applyFill="1" applyAlignment="1">
      <alignment horizontal="left" vertical="top"/>
    </xf>
    <xf numFmtId="14" fontId="40" fillId="0" borderId="16" xfId="0" applyNumberFormat="1" applyFont="1" applyBorder="1" applyAlignment="1">
      <alignment horizontal="center" vertical="center" wrapText="1"/>
    </xf>
    <xf numFmtId="18" fontId="40" fillId="0" borderId="16" xfId="0" applyNumberFormat="1" applyFont="1" applyBorder="1" applyAlignment="1">
      <alignment horizontal="center" vertical="center"/>
    </xf>
    <xf numFmtId="0" fontId="40" fillId="0" borderId="16" xfId="0" applyFont="1" applyBorder="1" applyAlignment="1">
      <alignment horizontal="center" vertical="center"/>
    </xf>
    <xf numFmtId="14" fontId="47" fillId="0" borderId="16" xfId="0" applyNumberFormat="1" applyFont="1" applyBorder="1" applyAlignment="1">
      <alignment horizontal="center" vertical="center"/>
    </xf>
    <xf numFmtId="18" fontId="47" fillId="0" borderId="16" xfId="0" applyNumberFormat="1" applyFont="1" applyBorder="1" applyAlignment="1">
      <alignment horizontal="center" vertical="center"/>
    </xf>
    <xf numFmtId="0" fontId="7" fillId="0" borderId="16"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7" fillId="3" borderId="3" xfId="0" applyFont="1" applyFill="1" applyBorder="1" applyAlignment="1">
      <alignment horizontal="center" vertical="center"/>
    </xf>
    <xf numFmtId="0" fontId="7" fillId="3" borderId="0" xfId="0" applyFont="1" applyFill="1" applyAlignment="1">
      <alignment horizontal="center" vertical="center"/>
    </xf>
    <xf numFmtId="0" fontId="7" fillId="3" borderId="4" xfId="0" applyFont="1" applyFill="1" applyBorder="1" applyAlignment="1">
      <alignment horizontal="center" vertical="center"/>
    </xf>
    <xf numFmtId="0" fontId="32" fillId="15" borderId="16" xfId="0" applyFont="1" applyFill="1" applyBorder="1" applyAlignment="1">
      <alignment horizontal="left" vertical="top" wrapText="1"/>
    </xf>
    <xf numFmtId="0" fontId="34" fillId="15" borderId="16" xfId="0" applyFont="1" applyFill="1" applyBorder="1" applyAlignment="1">
      <alignment horizontal="left" vertical="top" wrapText="1"/>
    </xf>
    <xf numFmtId="0" fontId="33" fillId="16" borderId="16" xfId="0" applyFont="1" applyFill="1" applyBorder="1" applyAlignment="1">
      <alignment horizontal="left" vertical="top" wrapText="1"/>
    </xf>
    <xf numFmtId="0" fontId="32" fillId="13" borderId="16" xfId="0" applyFont="1" applyFill="1" applyBorder="1" applyAlignment="1">
      <alignment horizontal="left" vertical="top" wrapText="1"/>
    </xf>
    <xf numFmtId="0" fontId="34" fillId="13" borderId="16" xfId="0" applyFont="1" applyFill="1" applyBorder="1" applyAlignment="1">
      <alignment horizontal="left" vertical="top" wrapText="1"/>
    </xf>
    <xf numFmtId="0" fontId="33" fillId="14" borderId="16" xfId="0" applyFont="1" applyFill="1" applyBorder="1" applyAlignment="1">
      <alignment horizontal="left" vertical="top" wrapText="1"/>
    </xf>
    <xf numFmtId="0" fontId="33" fillId="13" borderId="16" xfId="0" applyFont="1" applyFill="1" applyBorder="1" applyAlignment="1">
      <alignment horizontal="left" vertical="top"/>
    </xf>
    <xf numFmtId="0" fontId="34" fillId="11" borderId="16" xfId="0" applyFont="1" applyFill="1" applyBorder="1" applyAlignment="1">
      <alignment horizontal="left" vertical="top" wrapText="1"/>
    </xf>
    <xf numFmtId="0" fontId="32" fillId="11" borderId="16" xfId="0" applyFont="1" applyFill="1" applyBorder="1" applyAlignment="1">
      <alignment horizontal="left" vertical="top" wrapText="1"/>
    </xf>
    <xf numFmtId="0" fontId="33" fillId="12" borderId="16" xfId="0" applyFont="1" applyFill="1" applyBorder="1" applyAlignment="1">
      <alignment horizontal="left" vertical="top" wrapText="1"/>
    </xf>
    <xf numFmtId="0" fontId="32" fillId="9" borderId="16" xfId="0" applyFont="1" applyFill="1" applyBorder="1" applyAlignment="1">
      <alignment horizontal="left" vertical="top" wrapText="1"/>
    </xf>
    <xf numFmtId="0" fontId="7" fillId="17" borderId="3" xfId="0" applyFont="1" applyFill="1" applyBorder="1" applyAlignment="1">
      <alignment horizontal="center" vertical="center"/>
    </xf>
    <xf numFmtId="0" fontId="7" fillId="17" borderId="0" xfId="0" applyFont="1" applyFill="1" applyAlignment="1">
      <alignment horizontal="center" vertical="center"/>
    </xf>
    <xf numFmtId="0" fontId="7" fillId="17" borderId="5" xfId="0" applyFont="1" applyFill="1" applyBorder="1" applyAlignment="1">
      <alignment horizontal="center" vertical="center"/>
    </xf>
    <xf numFmtId="0" fontId="7" fillId="17" borderId="6" xfId="0" applyFont="1" applyFill="1" applyBorder="1" applyAlignment="1">
      <alignment horizontal="center" vertical="center"/>
    </xf>
    <xf numFmtId="0" fontId="6" fillId="0" borderId="7" xfId="0" applyFont="1" applyBorder="1" applyAlignment="1">
      <alignment horizontal="left" vertical="center" shrinkToFit="1"/>
    </xf>
    <xf numFmtId="0" fontId="6" fillId="0" borderId="2" xfId="0" applyFont="1" applyBorder="1" applyAlignment="1">
      <alignment horizontal="left" vertical="center" shrinkToFit="1"/>
    </xf>
    <xf numFmtId="0" fontId="29" fillId="0" borderId="8" xfId="1" applyFont="1" applyFill="1" applyBorder="1" applyAlignment="1" applyProtection="1">
      <alignment horizontal="right" vertical="center"/>
    </xf>
    <xf numFmtId="0" fontId="29" fillId="0" borderId="6" xfId="1" applyFont="1" applyFill="1" applyBorder="1" applyAlignment="1" applyProtection="1">
      <alignment horizontal="right" vertical="center"/>
    </xf>
    <xf numFmtId="0" fontId="29" fillId="0" borderId="0" xfId="1" applyFont="1" applyFill="1" applyBorder="1" applyAlignment="1" applyProtection="1">
      <alignment horizontal="right" vertical="center"/>
    </xf>
    <xf numFmtId="0" fontId="29" fillId="0" borderId="4" xfId="1" applyFont="1" applyFill="1" applyBorder="1" applyAlignment="1" applyProtection="1">
      <alignment horizontal="right" vertical="center"/>
    </xf>
    <xf numFmtId="0" fontId="7" fillId="17" borderId="8" xfId="0" applyFont="1" applyFill="1" applyBorder="1" applyAlignment="1">
      <alignment horizontal="center" vertical="center"/>
    </xf>
    <xf numFmtId="0" fontId="6" fillId="3" borderId="7" xfId="0" applyFont="1" applyFill="1" applyBorder="1" applyAlignment="1">
      <alignment horizontal="left" vertical="center" shrinkToFit="1"/>
    </xf>
    <xf numFmtId="0" fontId="6" fillId="3" borderId="2" xfId="0" applyFont="1" applyFill="1" applyBorder="1" applyAlignment="1">
      <alignment horizontal="left" vertical="center" shrinkToFit="1"/>
    </xf>
    <xf numFmtId="164" fontId="5" fillId="0" borderId="1" xfId="0" applyNumberFormat="1" applyFont="1" applyBorder="1" applyAlignment="1">
      <alignment horizontal="center" vertical="center" shrinkToFit="1"/>
    </xf>
    <xf numFmtId="164" fontId="5" fillId="0" borderId="7" xfId="0" applyNumberFormat="1" applyFont="1" applyBorder="1" applyAlignment="1">
      <alignment horizontal="center" vertical="center" shrinkToFit="1"/>
    </xf>
    <xf numFmtId="164" fontId="5" fillId="3" borderId="1" xfId="0" applyNumberFormat="1" applyFont="1" applyFill="1" applyBorder="1" applyAlignment="1">
      <alignment horizontal="center" vertical="center" shrinkToFit="1"/>
    </xf>
    <xf numFmtId="164" fontId="5" fillId="3" borderId="7" xfId="0" applyNumberFormat="1" applyFont="1" applyFill="1" applyBorder="1" applyAlignment="1">
      <alignment horizontal="center" vertical="center" shrinkToFit="1"/>
    </xf>
    <xf numFmtId="166" fontId="14" fillId="0" borderId="0" xfId="0" applyNumberFormat="1" applyFont="1" applyAlignment="1">
      <alignment horizontal="left" vertical="top"/>
    </xf>
    <xf numFmtId="167" fontId="15" fillId="4" borderId="9" xfId="0" applyNumberFormat="1" applyFont="1" applyFill="1" applyBorder="1" applyAlignment="1">
      <alignment horizontal="center" vertical="center" shrinkToFit="1"/>
    </xf>
    <xf numFmtId="167" fontId="15" fillId="4" borderId="10" xfId="0" applyNumberFormat="1" applyFont="1" applyFill="1" applyBorder="1" applyAlignment="1">
      <alignment horizontal="center" vertical="center" shrinkToFit="1"/>
    </xf>
    <xf numFmtId="165" fontId="16" fillId="5" borderId="0" xfId="0" applyNumberFormat="1" applyFont="1" applyFill="1" applyAlignment="1">
      <alignment horizontal="center" vertical="center"/>
    </xf>
    <xf numFmtId="167" fontId="15" fillId="4" borderId="11" xfId="0" applyNumberFormat="1" applyFont="1" applyFill="1" applyBorder="1" applyAlignment="1">
      <alignment horizontal="center" vertical="center" shrinkToFit="1"/>
    </xf>
    <xf numFmtId="0" fontId="7" fillId="3" borderId="5" xfId="0" applyFont="1" applyFill="1" applyBorder="1" applyAlignment="1">
      <alignment horizontal="center" vertical="center"/>
    </xf>
    <xf numFmtId="0" fontId="7" fillId="3" borderId="8" xfId="0" applyFont="1" applyFill="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33" fillId="9" borderId="16" xfId="0" applyFont="1" applyFill="1" applyBorder="1" applyAlignment="1">
      <alignment horizontal="left" vertical="top"/>
    </xf>
    <xf numFmtId="0" fontId="34" fillId="9" borderId="16" xfId="0" applyFont="1" applyFill="1" applyBorder="1" applyAlignment="1">
      <alignment horizontal="left" vertical="top" wrapText="1"/>
    </xf>
    <xf numFmtId="0" fontId="33" fillId="10" borderId="16" xfId="0" applyFont="1" applyFill="1" applyBorder="1" applyAlignment="1">
      <alignment horizontal="left" vertical="top" wrapText="1"/>
    </xf>
    <xf numFmtId="0" fontId="33" fillId="24" borderId="3" xfId="0" applyFont="1" applyFill="1" applyBorder="1" applyAlignment="1">
      <alignment horizontal="center" vertical="center"/>
    </xf>
    <xf numFmtId="0" fontId="33" fillId="24" borderId="4" xfId="0" applyFont="1" applyFill="1" applyBorder="1" applyAlignment="1">
      <alignment horizontal="center" vertical="center"/>
    </xf>
    <xf numFmtId="0" fontId="33" fillId="15" borderId="16" xfId="0" applyFont="1" applyFill="1" applyBorder="1" applyAlignment="1">
      <alignment horizontal="left" vertical="top"/>
    </xf>
    <xf numFmtId="0" fontId="7" fillId="3" borderId="6" xfId="0" applyFont="1" applyFill="1" applyBorder="1" applyAlignment="1">
      <alignment horizontal="center" vertical="center"/>
    </xf>
    <xf numFmtId="0" fontId="33" fillId="22" borderId="16" xfId="0" applyFont="1" applyFill="1" applyBorder="1" applyAlignment="1">
      <alignment horizontal="left" vertical="top"/>
    </xf>
    <xf numFmtId="0" fontId="34" fillId="26" borderId="16" xfId="0" applyFont="1" applyFill="1" applyBorder="1" applyAlignment="1">
      <alignment horizontal="left" vertical="top" wrapText="1"/>
    </xf>
    <xf numFmtId="0" fontId="35" fillId="26" borderId="16" xfId="0" applyFont="1" applyFill="1" applyBorder="1" applyAlignment="1">
      <alignment horizontal="left" vertical="top"/>
    </xf>
    <xf numFmtId="0" fontId="32" fillId="26" borderId="16" xfId="0" applyFont="1" applyFill="1" applyBorder="1" applyAlignment="1">
      <alignment horizontal="left" vertical="top" wrapText="1"/>
    </xf>
    <xf numFmtId="0" fontId="35" fillId="26" borderId="16" xfId="0" applyFont="1" applyFill="1" applyBorder="1" applyAlignment="1">
      <alignment horizontal="left" vertical="top" wrapText="1"/>
    </xf>
    <xf numFmtId="0" fontId="34" fillId="27" borderId="16" xfId="0" applyFont="1" applyFill="1" applyBorder="1" applyAlignment="1">
      <alignment horizontal="left" vertical="top" wrapText="1"/>
    </xf>
    <xf numFmtId="0" fontId="35" fillId="27" borderId="16" xfId="0" applyFont="1" applyFill="1" applyBorder="1" applyAlignment="1">
      <alignment horizontal="left" vertical="top" wrapText="1"/>
    </xf>
    <xf numFmtId="0" fontId="32" fillId="27" borderId="16" xfId="0" applyFont="1" applyFill="1" applyBorder="1" applyAlignment="1">
      <alignment horizontal="left" vertical="top" wrapText="1"/>
    </xf>
    <xf numFmtId="0" fontId="33" fillId="13" borderId="16" xfId="0" applyFont="1" applyFill="1" applyBorder="1" applyAlignment="1">
      <alignment horizontal="left" vertical="top" wrapText="1"/>
    </xf>
    <xf numFmtId="0" fontId="7" fillId="25" borderId="16" xfId="0" applyFont="1" applyFill="1" applyBorder="1" applyAlignment="1">
      <alignment horizontal="center" vertical="center"/>
    </xf>
    <xf numFmtId="0" fontId="35" fillId="11" borderId="16" xfId="0" applyFont="1" applyFill="1" applyBorder="1" applyAlignment="1">
      <alignment horizontal="left" vertical="top"/>
    </xf>
    <xf numFmtId="0" fontId="35" fillId="11" borderId="16" xfId="0" applyFont="1" applyFill="1" applyBorder="1" applyAlignment="1">
      <alignment horizontal="left" vertical="top" wrapText="1"/>
    </xf>
    <xf numFmtId="0" fontId="35" fillId="9" borderId="16" xfId="0" applyFont="1" applyFill="1" applyBorder="1" applyAlignment="1">
      <alignment horizontal="left" vertical="top"/>
    </xf>
    <xf numFmtId="0" fontId="33" fillId="9" borderId="16" xfId="0" applyFont="1" applyFill="1" applyBorder="1" applyAlignment="1">
      <alignment horizontal="left" vertical="top" wrapText="1"/>
    </xf>
    <xf numFmtId="0" fontId="39" fillId="22" borderId="16" xfId="0" applyFont="1" applyFill="1" applyBorder="1" applyAlignment="1">
      <alignment horizontal="left" vertical="top"/>
    </xf>
    <xf numFmtId="0" fontId="42" fillId="0" borderId="0" xfId="0" applyFont="1" applyAlignment="1">
      <alignment horizontal="center" vertical="top"/>
    </xf>
  </cellXfs>
  <cellStyles count="5">
    <cellStyle name="Comma" xfId="2" builtinId="3"/>
    <cellStyle name="Hyperlink" xfId="1" builtinId="8" customBuiltin="1"/>
    <cellStyle name="Normal" xfId="0" builtinId="0" customBuiltin="1"/>
    <cellStyle name="Normal 2" xfId="3" xr:uid="{00000000-0005-0000-0000-000003000000}"/>
    <cellStyle name="Normal 4" xfId="4" xr:uid="{3849C1B2-8365-4611-BC8B-74231BA6024E}"/>
  </cellStyles>
  <dxfs count="15">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b val="0"/>
        <i val="0"/>
        <strike val="0"/>
        <condense val="0"/>
        <extend val="0"/>
        <outline val="0"/>
        <shadow val="0"/>
        <u/>
        <vertAlign val="baseline"/>
        <sz val="10"/>
        <color indexed="12"/>
        <name val="Arial"/>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rgb="FF002677"/>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2677"/>
        <name val="Arial"/>
        <family val="2"/>
        <scheme val="none"/>
      </font>
      <numFmt numFmtId="23" formatCode="h:mm\ AM/PM"/>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2677"/>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2677"/>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medium">
          <color rgb="FF002677"/>
        </left>
        <right style="medium">
          <color rgb="FF002677"/>
        </right>
        <top style="medium">
          <color rgb="FF002677"/>
        </top>
        <bottom style="medium">
          <color rgb="FF002677"/>
        </bottom>
      </border>
    </dxf>
    <dxf>
      <font>
        <b/>
        <i val="0"/>
        <strike val="0"/>
        <condense val="0"/>
        <extend val="0"/>
        <outline val="0"/>
        <shadow val="0"/>
        <u val="none"/>
        <vertAlign val="baseline"/>
        <sz val="11"/>
        <color theme="0"/>
        <name val="Georgia"/>
        <family val="1"/>
        <scheme val="none"/>
      </font>
      <fill>
        <patternFill patternType="solid">
          <fgColor indexed="64"/>
          <bgColor rgb="FF002677"/>
        </patternFill>
      </fill>
      <alignment horizontal="left" vertical="top" textRotation="0" wrapText="0" indent="0" justifyLastLine="0" shrinkToFit="0" readingOrder="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D7EAFF"/>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mruColors>
      <color rgb="FF00BED5"/>
      <color rgb="FF002677"/>
      <color rgb="FF002986"/>
      <color rgb="FFCCF2F7"/>
      <color rgb="FFF5C3EF"/>
      <color rgb="FFFFC1C2"/>
      <color rgb="FFFFA7A9"/>
      <color rgb="FFE6CDFF"/>
      <color rgb="FFCCFFFF"/>
      <color rgb="FFF2B0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calendars/?utm_source=ms&amp;utm_medium=file&amp;utm_campaign=office&amp;utm_content=logo"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27</xdr:col>
      <xdr:colOff>0</xdr:colOff>
      <xdr:row>4</xdr:row>
      <xdr:rowOff>0</xdr:rowOff>
    </xdr:from>
    <xdr:to>
      <xdr:col>42</xdr:col>
      <xdr:colOff>1295400</xdr:colOff>
      <xdr:row>7</xdr:row>
      <xdr:rowOff>91440</xdr:rowOff>
    </xdr:to>
    <xdr:pic>
      <xdr:nvPicPr>
        <xdr:cNvPr id="2" name="Picture 1" descr="Vertex42 logo">
          <a:hlinkClick xmlns:r="http://schemas.openxmlformats.org/officeDocument/2006/relationships" r:id="rId1"/>
          <a:extLst>
            <a:ext uri="{FF2B5EF4-FFF2-40B4-BE49-F238E27FC236}">
              <a16:creationId xmlns:a16="http://schemas.microsoft.com/office/drawing/2014/main" id="{4F31FD7A-F451-4117-A9FA-FF285B839EE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163050" y="561975"/>
          <a:ext cx="1905000" cy="428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10586</xdr:colOff>
      <xdr:row>0</xdr:row>
      <xdr:rowOff>10583</xdr:rowOff>
    </xdr:from>
    <xdr:to>
      <xdr:col>5</xdr:col>
      <xdr:colOff>12083</xdr:colOff>
      <xdr:row>9</xdr:row>
      <xdr:rowOff>433915</xdr:rowOff>
    </xdr:to>
    <xdr:pic>
      <xdr:nvPicPr>
        <xdr:cNvPr id="2" name="Picture 1">
          <a:extLst>
            <a:ext uri="{FF2B5EF4-FFF2-40B4-BE49-F238E27FC236}">
              <a16:creationId xmlns:a16="http://schemas.microsoft.com/office/drawing/2014/main" id="{6D1C51C6-0C77-0BE7-0649-1A4B9F4D820C}"/>
            </a:ext>
          </a:extLst>
        </xdr:cNvPr>
        <xdr:cNvPicPr>
          <a:picLocks noChangeAspect="1"/>
        </xdr:cNvPicPr>
      </xdr:nvPicPr>
      <xdr:blipFill>
        <a:blip xmlns:r="http://schemas.openxmlformats.org/officeDocument/2006/relationships" r:embed="rId1"/>
        <a:stretch>
          <a:fillRect/>
        </a:stretch>
      </xdr:blipFill>
      <xdr:spPr>
        <a:xfrm>
          <a:off x="10586" y="10583"/>
          <a:ext cx="11918330" cy="223308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F0B8B2B-2EE3-47D0-AC3F-8649E0BE2E8D}" name="Table1" displayName="Table1" ref="A11:E52" totalsRowShown="0" headerRowDxfId="14" tableBorderDxfId="13">
  <autoFilter ref="A11:E52" xr:uid="{6F0B8B2B-2EE3-47D0-AC3F-8649E0BE2E8D}"/>
  <sortState xmlns:xlrd2="http://schemas.microsoft.com/office/spreadsheetml/2017/richdata2" ref="A12:E52">
    <sortCondition ref="B11:B52"/>
  </sortState>
  <tableColumns count="5">
    <tableColumn id="1" xr3:uid="{59EA2DEA-2145-48EB-8A43-46FEDAFD83FD}" name="Session Name" dataDxfId="12"/>
    <tableColumn id="2" xr3:uid="{4E447B4B-E911-484C-959B-D7FAA2342562}" name="Session Date" dataDxfId="11"/>
    <tableColumn id="3" xr3:uid="{A7B62D96-A857-414E-AD0A-9137390188F5}" name="Session Time (Central Time)" dataDxfId="10"/>
    <tableColumn id="4" xr3:uid="{63249726-B652-4407-B5AD-897F6505DD5B}" name="Duration (Minutes)" dataDxfId="9"/>
    <tableColumn id="5" xr3:uid="{BBFC50F5-BA7C-44C6-971C-50EDDEBE6A12}" name="Session Zoom Link" dataDxfId="8" dataCellStyle="Hyperlink"/>
  </tableColumns>
  <tableStyleInfo name="TableStyleMedium16" showFirstColumn="0" showLastColumn="0" showRowStripes="1" showColumnStripes="0"/>
</table>
</file>

<file path=xl/theme/theme1.xml><?xml version="1.0" encoding="utf-8"?>
<a:theme xmlns:a="http://schemas.openxmlformats.org/drawingml/2006/main" name="UHC Brand">
  <a:themeElements>
    <a:clrScheme name="Custom 4">
      <a:dk1>
        <a:srgbClr val="002677"/>
      </a:dk1>
      <a:lt1>
        <a:srgbClr val="FFFFFF"/>
      </a:lt1>
      <a:dk2>
        <a:srgbClr val="595959"/>
      </a:dk2>
      <a:lt2>
        <a:srgbClr val="CCF2F7"/>
      </a:lt2>
      <a:accent1>
        <a:srgbClr val="002677"/>
      </a:accent1>
      <a:accent2>
        <a:srgbClr val="00BED5"/>
      </a:accent2>
      <a:accent3>
        <a:srgbClr val="99E5EE"/>
      </a:accent3>
      <a:accent4>
        <a:srgbClr val="F5B700"/>
      </a:accent4>
      <a:accent5>
        <a:srgbClr val="FBE299"/>
      </a:accent5>
      <a:accent6>
        <a:srgbClr val="FF681F"/>
      </a:accent6>
      <a:hlink>
        <a:srgbClr val="196ECF"/>
      </a:hlink>
      <a:folHlink>
        <a:srgbClr val="002677"/>
      </a:folHlink>
    </a:clrScheme>
    <a:fontScheme name="UnitedHealthcare">
      <a:majorFont>
        <a:latin typeface="Georgia"/>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bg2"/>
        </a:solidFill>
        <a:ln>
          <a:noFill/>
        </a:ln>
      </a:spPr>
      <a:bodyPr rtlCol="0" anchor="ctr"/>
      <a:lstStyle>
        <a:defPPr algn="ctr">
          <a:defRPr/>
        </a:defPPr>
      </a:lstStyle>
      <a:style>
        <a:lnRef idx="2">
          <a:schemeClr val="accent1">
            <a:shade val="50000"/>
          </a:schemeClr>
        </a:lnRef>
        <a:fillRef idx="1">
          <a:schemeClr val="accent1"/>
        </a:fillRef>
        <a:effectRef idx="0">
          <a:schemeClr val="accent1"/>
        </a:effectRef>
        <a:fontRef idx="minor">
          <a:schemeClr val="lt1"/>
        </a:fontRef>
      </a:style>
    </a:spDef>
    <a:lnDef>
      <a:spPr>
        <a:ln w="9525">
          <a:solidFill>
            <a:schemeClr val="tx2">
              <a:lumMod val="40000"/>
              <a:lumOff val="60000"/>
            </a:schemeClr>
          </a:solidFill>
        </a:ln>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UHC Brand" id="{DB1844C4-1A5A-406B-9C9F-DC0522323AA8}" vid="{B0125710-0D9D-418E-BC16-DA8E711D1BD4}"/>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term=monthly&amp;utm_content=text&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vertex42.com/calendars/?utm_source=ms&amp;utm_medium=file&amp;utm_campaign=office&amp;utm_term=monthly&amp;utm_content=text"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vertex42.com/calendars/"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utm_source=ms&amp;utm_medium=file&amp;utm_campaign=office&amp;utm_content=url" TargetMode="External"/><Relationship Id="rId4"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8" Type="http://schemas.openxmlformats.org/officeDocument/2006/relationships/hyperlink" Target="https://zoom.us/meeting/register/tJMvdOugpzIsHNEu7COnuaeE3Lgfwlz-rzvN" TargetMode="External"/><Relationship Id="rId13" Type="http://schemas.openxmlformats.org/officeDocument/2006/relationships/hyperlink" Target="https://zoom.us/meeting/register/tJctcemtrTgvGdywuSR6qO5i-eq4ysSO9toG" TargetMode="External"/><Relationship Id="rId18" Type="http://schemas.openxmlformats.org/officeDocument/2006/relationships/hyperlink" Target="https://zoom.us/meeting/register/tJIlc-yqqDIjH9IgGLpUy8T_j-V47zxzgc0-" TargetMode="External"/><Relationship Id="rId26" Type="http://schemas.openxmlformats.org/officeDocument/2006/relationships/hyperlink" Target="https://zoom.us/meeting/register/tJwpdeqtrj8uGddL2o5pajI1BIdA4G2YZaGN" TargetMode="External"/><Relationship Id="rId39" Type="http://schemas.openxmlformats.org/officeDocument/2006/relationships/hyperlink" Target="https://zoom.us/meeting/register/tJwpce2vqTotE9CPcdaUk5mB37fsCCOK3Wrc" TargetMode="External"/><Relationship Id="rId3" Type="http://schemas.openxmlformats.org/officeDocument/2006/relationships/hyperlink" Target="https://zoom.us/meeting/register/tJctdOuqrTIvE92OFf3WH2zkzymDIy9IWlrR" TargetMode="External"/><Relationship Id="rId21" Type="http://schemas.openxmlformats.org/officeDocument/2006/relationships/hyperlink" Target="https://zoom.us/meeting/register/tJAkc-morTIvH9zKp0ER6Xrk2dRk6Ujht9Ce" TargetMode="External"/><Relationship Id="rId34" Type="http://schemas.openxmlformats.org/officeDocument/2006/relationships/hyperlink" Target="https://zoom.us/meeting/register/tJIoduyrqTIsE9Oi2mEZ2BxuFRWlhJD8xknG" TargetMode="External"/><Relationship Id="rId42" Type="http://schemas.openxmlformats.org/officeDocument/2006/relationships/printerSettings" Target="../printerSettings/printerSettings3.bin"/><Relationship Id="rId7" Type="http://schemas.openxmlformats.org/officeDocument/2006/relationships/hyperlink" Target="https://zoom.us/meeting/register/tJMtfu2orTMrGNAlF__s9IR2DvH67MDGOzN2" TargetMode="External"/><Relationship Id="rId12" Type="http://schemas.openxmlformats.org/officeDocument/2006/relationships/hyperlink" Target="https://zoom.us/meeting/register/tJ0tduqspjkrGdeYgW9sMIVUY5kM29rcal5d" TargetMode="External"/><Relationship Id="rId17" Type="http://schemas.openxmlformats.org/officeDocument/2006/relationships/hyperlink" Target="https://zoom.us/meeting/register/tJMrdeGqpzksGtBt1LNKiyIbehpdXV-0a6mc" TargetMode="External"/><Relationship Id="rId25" Type="http://schemas.openxmlformats.org/officeDocument/2006/relationships/hyperlink" Target="https://zoom.us/meeting/register/tJYqce2hqDsoH9bFNy3gHWmu90iwz3LmG6zy" TargetMode="External"/><Relationship Id="rId33" Type="http://schemas.openxmlformats.org/officeDocument/2006/relationships/hyperlink" Target="https://zoom.us/meeting/register/tJYvf-yuqDIoHtWaSTW6Zo8KBIoB9XuDyFmo" TargetMode="External"/><Relationship Id="rId38" Type="http://schemas.openxmlformats.org/officeDocument/2006/relationships/hyperlink" Target="https://zoom.us/meeting/register/tJMlcOCqqD8sEterr8CcTxyEKHO8Pj_4dn5U" TargetMode="External"/><Relationship Id="rId46" Type="http://schemas.openxmlformats.org/officeDocument/2006/relationships/comments" Target="../comments1.xml"/><Relationship Id="rId2" Type="http://schemas.openxmlformats.org/officeDocument/2006/relationships/hyperlink" Target="https://zoom.us/meeting/register/tJYod--uqDstHNQN4K3YjCRnhntE66zNNVKh" TargetMode="External"/><Relationship Id="rId16" Type="http://schemas.openxmlformats.org/officeDocument/2006/relationships/hyperlink" Target="https://zoom.us/meeting/register/tJYsfuqgpjssHN2kCY-dSDXoq2SC-H28vc8X" TargetMode="External"/><Relationship Id="rId20" Type="http://schemas.openxmlformats.org/officeDocument/2006/relationships/hyperlink" Target="https://zoom.us/meeting/register/tJMlcOmgpzoqEtB68OEWd2f76QDwi-UApBIi" TargetMode="External"/><Relationship Id="rId29" Type="http://schemas.openxmlformats.org/officeDocument/2006/relationships/hyperlink" Target="https://zoom.us/meeting/register/tJwsc-6srzkjG9ce7JCr_qPZCtdVwEBKPqNm" TargetMode="External"/><Relationship Id="rId41" Type="http://schemas.openxmlformats.org/officeDocument/2006/relationships/hyperlink" Target="https://zoom.us/meeting/register/tJAocu-ppjwuGNwHx-tSl5UFXdg47WxDngcY" TargetMode="External"/><Relationship Id="rId1" Type="http://schemas.openxmlformats.org/officeDocument/2006/relationships/hyperlink" Target="https://zoom.us/meeting/register/tJ0qcu6tpjksHdQAF2b67j_hcbEkeZTw2Ru7" TargetMode="External"/><Relationship Id="rId6" Type="http://schemas.openxmlformats.org/officeDocument/2006/relationships/hyperlink" Target="https://zoom.us/meeting/register/tJAqcOysrTkuHtBoX-heN5qhB7LI-Dd-O2Qc" TargetMode="External"/><Relationship Id="rId11" Type="http://schemas.openxmlformats.org/officeDocument/2006/relationships/hyperlink" Target="https://zoom.us/meeting/register/tJ0tdOyurTsuGdwrGn3Cwy30sfT7M7eYNRNj" TargetMode="External"/><Relationship Id="rId24" Type="http://schemas.openxmlformats.org/officeDocument/2006/relationships/hyperlink" Target="https://zoom.us/meeting/register/tJcuduirpjwuHNyJRNzIDijpevMhUKmR22yi" TargetMode="External"/><Relationship Id="rId32" Type="http://schemas.openxmlformats.org/officeDocument/2006/relationships/hyperlink" Target="https://zoom.us/meeting/register/tJElcumurTksHtMdYhKOSMGel3XCsVd-9C_E" TargetMode="External"/><Relationship Id="rId37" Type="http://schemas.openxmlformats.org/officeDocument/2006/relationships/hyperlink" Target="https://zoom.us/meeting/register/tJYod-iprT4oG9IfkU1iI42S5VS4RLQIBE8b" TargetMode="External"/><Relationship Id="rId40" Type="http://schemas.openxmlformats.org/officeDocument/2006/relationships/hyperlink" Target="https://zoom.us/meeting/register/tJIpcuqrpjIiGdP60LSvxV4527x9Xk4bMyLH" TargetMode="External"/><Relationship Id="rId45" Type="http://schemas.openxmlformats.org/officeDocument/2006/relationships/table" Target="../tables/table1.xml"/><Relationship Id="rId5" Type="http://schemas.openxmlformats.org/officeDocument/2006/relationships/hyperlink" Target="https://zoom.us/meeting/register/tJAtceugrDIuGtLgXLtX70fHzStL0F5usNQE" TargetMode="External"/><Relationship Id="rId15" Type="http://schemas.openxmlformats.org/officeDocument/2006/relationships/hyperlink" Target="https://zoom.us/meeting/register/tJMkdeyrrzouHdIiVllh1jHYnz4tjgqLOCUC" TargetMode="External"/><Relationship Id="rId23" Type="http://schemas.openxmlformats.org/officeDocument/2006/relationships/hyperlink" Target="https://zoom.us/meeting/register/tJwqdOyvpz0uGtfYzLtSYeZE8FP7jTOA9oyL" TargetMode="External"/><Relationship Id="rId28" Type="http://schemas.openxmlformats.org/officeDocument/2006/relationships/hyperlink" Target="https://zoom.us/meeting/register/tJUtcumrpzIsGNCohyHZRYHtC_jVAnZtMSPz" TargetMode="External"/><Relationship Id="rId36" Type="http://schemas.openxmlformats.org/officeDocument/2006/relationships/hyperlink" Target="https://zoom.us/meeting/register/tJwrfu6pqjkoHNb32uSS7-AIQCO7NdhOBG_l" TargetMode="External"/><Relationship Id="rId10" Type="http://schemas.openxmlformats.org/officeDocument/2006/relationships/hyperlink" Target="https://zoom.us/meeting/register/tJEsc-GhqTgrHNVDiqVMhDftcbX1LWJSxdoE" TargetMode="External"/><Relationship Id="rId19" Type="http://schemas.openxmlformats.org/officeDocument/2006/relationships/hyperlink" Target="https://zoom.us/meeting/register/tJ0oduqsqjovGdHBe_jrymQGqMSwKHRQduvl" TargetMode="External"/><Relationship Id="rId31" Type="http://schemas.openxmlformats.org/officeDocument/2006/relationships/hyperlink" Target="https://zoom.us/meeting/register/tJUvce-hqjguHdERpIngq-od5VuooVQk4uNp" TargetMode="External"/><Relationship Id="rId44" Type="http://schemas.openxmlformats.org/officeDocument/2006/relationships/vmlDrawing" Target="../drawings/vmlDrawing1.vml"/><Relationship Id="rId4" Type="http://schemas.openxmlformats.org/officeDocument/2006/relationships/hyperlink" Target="https://zoom.us/meeting/register/tJYsceGupjMoEtJVGUxFbexGB4vn_Akjv3JU" TargetMode="External"/><Relationship Id="rId9" Type="http://schemas.openxmlformats.org/officeDocument/2006/relationships/hyperlink" Target="https://zoom.us/meeting/register/tJEpcu-vqTMiG9a4ZnsSdeeOiFDKBSPephkt" TargetMode="External"/><Relationship Id="rId14" Type="http://schemas.openxmlformats.org/officeDocument/2006/relationships/hyperlink" Target="https://zoom.us/meeting/register/tJAqfuuurjgqHNIUWAZoFGWa4nvdsVN_byDW" TargetMode="External"/><Relationship Id="rId22" Type="http://schemas.openxmlformats.org/officeDocument/2006/relationships/hyperlink" Target="https://zoom.us/meeting/register/tJUrde-spj0jGdbPgzgZsRsq9JI7hyg5Vx33" TargetMode="External"/><Relationship Id="rId27" Type="http://schemas.openxmlformats.org/officeDocument/2006/relationships/hyperlink" Target="https://zoom.us/meeting/register/tJcvdemvqDsoHdzem4fDkHXpEsnVu6WkrMzw" TargetMode="External"/><Relationship Id="rId30" Type="http://schemas.openxmlformats.org/officeDocument/2006/relationships/hyperlink" Target="https://zoom.us/meeting/register/tJErcOyvrDIjG9HIO08M5YhL7pbrzf27iO2D" TargetMode="External"/><Relationship Id="rId35" Type="http://schemas.openxmlformats.org/officeDocument/2006/relationships/hyperlink" Target="https://zoom.us/meeting/register/tJ0pc-2vrjorH9Ack0WkjhO4WDWFbvb3-Yir" TargetMode="External"/><Relationship Id="rId43"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87"/>
  <sheetViews>
    <sheetView showGridLines="0" zoomScale="90" zoomScaleNormal="90" workbookViewId="0">
      <selection activeCell="AQ53" sqref="AQ53"/>
    </sheetView>
  </sheetViews>
  <sheetFormatPr defaultRowHeight="12.75" x14ac:dyDescent="0.2"/>
  <cols>
    <col min="1" max="1" width="4.85546875" customWidth="1"/>
    <col min="2" max="2" width="41.2851562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 min="27" max="27" width="7.42578125" hidden="1" customWidth="1"/>
    <col min="28" max="28" width="6.5703125" hidden="1" customWidth="1"/>
    <col min="29" max="29" width="17.140625" hidden="1" customWidth="1"/>
    <col min="30" max="30" width="10.28515625" hidden="1" customWidth="1"/>
    <col min="31" max="41" width="0" hidden="1" customWidth="1"/>
    <col min="43" max="43" width="32.28515625" customWidth="1"/>
    <col min="44" max="44" width="44.28515625" customWidth="1"/>
    <col min="45" max="45" width="34.5703125" customWidth="1"/>
    <col min="46" max="46" width="59.28515625" customWidth="1"/>
    <col min="48" max="48" width="36.140625" bestFit="1" customWidth="1"/>
    <col min="50" max="50" width="36.140625" bestFit="1" customWidth="1"/>
    <col min="52" max="52" width="36.140625" bestFit="1" customWidth="1"/>
  </cols>
  <sheetData>
    <row r="1" spans="1:51" s="3" customFormat="1" ht="15" customHeight="1" x14ac:dyDescent="0.2">
      <c r="A1" s="175">
        <f>DATE(AD18,AD20,1)</f>
        <v>45017</v>
      </c>
      <c r="B1" s="175"/>
      <c r="C1" s="175"/>
      <c r="D1" s="175"/>
      <c r="E1" s="175"/>
      <c r="F1" s="175"/>
      <c r="G1" s="175"/>
      <c r="H1" s="175"/>
      <c r="I1" s="11"/>
      <c r="J1" s="11"/>
      <c r="K1" s="178">
        <f>DATE(YEAR(A1),MONTH(A1)-1,1)</f>
        <v>44986</v>
      </c>
      <c r="L1" s="178"/>
      <c r="M1" s="178"/>
      <c r="N1" s="178"/>
      <c r="O1" s="178"/>
      <c r="P1" s="178"/>
      <c r="Q1" s="178"/>
      <c r="S1" s="178">
        <f>DATE(YEAR(A1),MONTH(A1)+1,1)</f>
        <v>45047</v>
      </c>
      <c r="T1" s="178"/>
      <c r="U1" s="178"/>
      <c r="V1" s="178"/>
      <c r="W1" s="178"/>
      <c r="X1" s="178"/>
      <c r="Y1" s="178"/>
    </row>
    <row r="2" spans="1:51" s="3" customFormat="1" ht="11.25" customHeight="1" x14ac:dyDescent="0.2">
      <c r="A2" s="175"/>
      <c r="B2" s="175"/>
      <c r="C2" s="175"/>
      <c r="D2" s="175"/>
      <c r="E2" s="175"/>
      <c r="F2" s="175"/>
      <c r="G2" s="175"/>
      <c r="H2" s="175"/>
      <c r="I2" s="11"/>
      <c r="J2" s="11"/>
      <c r="K2" s="32" t="str">
        <f>INDEX({"S";"M";"T";"W";"T";"F";"S"},1+MOD(start_day+1-2,7))</f>
        <v>S</v>
      </c>
      <c r="L2" s="32" t="str">
        <f>INDEX({"S";"M";"T";"W";"T";"F";"S"},1+MOD(start_day+2-2,7))</f>
        <v>M</v>
      </c>
      <c r="M2" s="32" t="str">
        <f>INDEX({"S";"M";"T";"W";"T";"F";"S"},1+MOD(start_day+3-2,7))</f>
        <v>T</v>
      </c>
      <c r="N2" s="32" t="str">
        <f>INDEX({"S";"M";"T";"W";"T";"F";"S"},1+MOD(start_day+4-2,7))</f>
        <v>W</v>
      </c>
      <c r="O2" s="32" t="str">
        <f>INDEX({"S";"M";"T";"W";"T";"F";"S"},1+MOD(start_day+5-2,7))</f>
        <v>T</v>
      </c>
      <c r="P2" s="32" t="str">
        <f>INDEX({"S";"M";"T";"W";"T";"F";"S"},1+MOD(start_day+6-2,7))</f>
        <v>F</v>
      </c>
      <c r="Q2" s="32" t="str">
        <f>INDEX({"S";"M";"T";"W";"T";"F";"S"},1+MOD(start_day+7-2,7))</f>
        <v>S</v>
      </c>
      <c r="S2" s="32" t="str">
        <f>INDEX({"S";"M";"T";"W";"T";"F";"S"},1+MOD(start_day+1-2,7))</f>
        <v>S</v>
      </c>
      <c r="T2" s="32" t="str">
        <f>INDEX({"S";"M";"T";"W";"T";"F";"S"},1+MOD(start_day+2-2,7))</f>
        <v>M</v>
      </c>
      <c r="U2" s="32" t="str">
        <f>INDEX({"S";"M";"T";"W";"T";"F";"S"},1+MOD(start_day+3-2,7))</f>
        <v>T</v>
      </c>
      <c r="V2" s="32" t="str">
        <f>INDEX({"S";"M";"T";"W";"T";"F";"S"},1+MOD(start_day+4-2,7))</f>
        <v>W</v>
      </c>
      <c r="W2" s="32" t="str">
        <f>INDEX({"S";"M";"T";"W";"T";"F";"S"},1+MOD(start_day+5-2,7))</f>
        <v>T</v>
      </c>
      <c r="X2" s="32" t="str">
        <f>INDEX({"S";"M";"T";"W";"T";"F";"S"},1+MOD(start_day+6-2,7))</f>
        <v>F</v>
      </c>
      <c r="Y2" s="32" t="str">
        <f>INDEX({"S";"M";"T";"W";"T";"F";"S"},1+MOD(start_day+7-2,7))</f>
        <v>S</v>
      </c>
    </row>
    <row r="3" spans="1:51" s="4" customFormat="1" ht="9" customHeight="1" x14ac:dyDescent="0.2">
      <c r="A3" s="175"/>
      <c r="B3" s="175"/>
      <c r="C3" s="175"/>
      <c r="D3" s="175"/>
      <c r="E3" s="175"/>
      <c r="F3" s="175"/>
      <c r="G3" s="175"/>
      <c r="H3" s="175"/>
      <c r="I3" s="11"/>
      <c r="J3" s="11"/>
      <c r="K3" s="19" t="str">
        <f t="shared" ref="K3:Q8" si="0">IF(MONTH($K$1)&lt;&gt;MONTH($K$1-(WEEKDAY($K$1,1)-(start_day-1))-IF((WEEKDAY($K$1,1)-(start_day-1))&lt;=0,7,0)+(ROW(K3)-ROW($K$3))*7+(COLUMN(K3)-COLUMN($K$3)+1)),"",$K$1-(WEEKDAY($K$1,1)-(start_day-1))-IF((WEEKDAY($K$1,1)-(start_day-1))&lt;=0,7,0)+(ROW(K3)-ROW($K$3))*7+(COLUMN(K3)-COLUMN($K$3)+1))</f>
        <v/>
      </c>
      <c r="L3" s="19" t="str">
        <f t="shared" si="0"/>
        <v/>
      </c>
      <c r="M3" s="19" t="str">
        <f t="shared" si="0"/>
        <v/>
      </c>
      <c r="N3" s="19">
        <f t="shared" si="0"/>
        <v>44986</v>
      </c>
      <c r="O3" s="19">
        <f t="shared" si="0"/>
        <v>44987</v>
      </c>
      <c r="P3" s="19">
        <f t="shared" si="0"/>
        <v>44988</v>
      </c>
      <c r="Q3" s="19">
        <f t="shared" si="0"/>
        <v>44989</v>
      </c>
      <c r="R3" s="3"/>
      <c r="S3" s="19" t="str">
        <f t="shared" ref="S3:Y8" si="1">IF(MONTH($S$1)&lt;&gt;MONTH($S$1-(WEEKDAY($S$1,1)-(start_day-1))-IF((WEEKDAY($S$1,1)-(start_day-1))&lt;=0,7,0)+(ROW(S3)-ROW($S$3))*7+(COLUMN(S3)-COLUMN($S$3)+1)),"",$S$1-(WEEKDAY($S$1,1)-(start_day-1))-IF((WEEKDAY($S$1,1)-(start_day-1))&lt;=0,7,0)+(ROW(S3)-ROW($S$3))*7+(COLUMN(S3)-COLUMN($S$3)+1))</f>
        <v/>
      </c>
      <c r="T3" s="19">
        <f t="shared" si="1"/>
        <v>45047</v>
      </c>
      <c r="U3" s="19">
        <f t="shared" si="1"/>
        <v>45048</v>
      </c>
      <c r="V3" s="19">
        <f t="shared" si="1"/>
        <v>45049</v>
      </c>
      <c r="W3" s="19">
        <f t="shared" si="1"/>
        <v>45050</v>
      </c>
      <c r="X3" s="19">
        <f t="shared" si="1"/>
        <v>45051</v>
      </c>
      <c r="Y3" s="19">
        <f t="shared" si="1"/>
        <v>45052</v>
      </c>
      <c r="AB3" s="3"/>
      <c r="AC3" s="3"/>
      <c r="AD3" s="3"/>
      <c r="AE3" s="3"/>
    </row>
    <row r="4" spans="1:51" s="4" customFormat="1" ht="9" customHeight="1" x14ac:dyDescent="0.2">
      <c r="A4" s="175"/>
      <c r="B4" s="175"/>
      <c r="C4" s="175"/>
      <c r="D4" s="175"/>
      <c r="E4" s="175"/>
      <c r="F4" s="175"/>
      <c r="G4" s="175"/>
      <c r="H4" s="175"/>
      <c r="I4" s="11"/>
      <c r="J4" s="11"/>
      <c r="K4" s="19">
        <f t="shared" si="0"/>
        <v>44990</v>
      </c>
      <c r="L4" s="19">
        <f t="shared" si="0"/>
        <v>44991</v>
      </c>
      <c r="M4" s="19">
        <f t="shared" si="0"/>
        <v>44992</v>
      </c>
      <c r="N4" s="19">
        <f t="shared" si="0"/>
        <v>44993</v>
      </c>
      <c r="O4" s="19">
        <f t="shared" si="0"/>
        <v>44994</v>
      </c>
      <c r="P4" s="19">
        <f t="shared" si="0"/>
        <v>44995</v>
      </c>
      <c r="Q4" s="19">
        <f t="shared" si="0"/>
        <v>44996</v>
      </c>
      <c r="R4" s="3"/>
      <c r="S4" s="19">
        <f t="shared" si="1"/>
        <v>45053</v>
      </c>
      <c r="T4" s="19">
        <f t="shared" si="1"/>
        <v>45054</v>
      </c>
      <c r="U4" s="19">
        <f t="shared" si="1"/>
        <v>45055</v>
      </c>
      <c r="V4" s="19">
        <f t="shared" si="1"/>
        <v>45056</v>
      </c>
      <c r="W4" s="19">
        <f t="shared" si="1"/>
        <v>45057</v>
      </c>
      <c r="X4" s="19">
        <f t="shared" si="1"/>
        <v>45058</v>
      </c>
      <c r="Y4" s="19">
        <f t="shared" si="1"/>
        <v>45059</v>
      </c>
      <c r="AB4" s="3"/>
      <c r="AC4" s="3"/>
      <c r="AD4" s="3"/>
      <c r="AE4" s="3"/>
    </row>
    <row r="5" spans="1:51" s="4" customFormat="1" ht="9" customHeight="1" x14ac:dyDescent="0.2">
      <c r="A5" s="175"/>
      <c r="B5" s="175"/>
      <c r="C5" s="175"/>
      <c r="D5" s="175"/>
      <c r="E5" s="175"/>
      <c r="F5" s="175"/>
      <c r="G5" s="175"/>
      <c r="H5" s="175"/>
      <c r="I5" s="11"/>
      <c r="J5" s="11"/>
      <c r="K5" s="19">
        <f t="shared" si="0"/>
        <v>44997</v>
      </c>
      <c r="L5" s="19">
        <f t="shared" si="0"/>
        <v>44998</v>
      </c>
      <c r="M5" s="19">
        <f t="shared" si="0"/>
        <v>44999</v>
      </c>
      <c r="N5" s="19">
        <f t="shared" si="0"/>
        <v>45000</v>
      </c>
      <c r="O5" s="19">
        <f t="shared" si="0"/>
        <v>45001</v>
      </c>
      <c r="P5" s="19">
        <f t="shared" si="0"/>
        <v>45002</v>
      </c>
      <c r="Q5" s="19">
        <f t="shared" si="0"/>
        <v>45003</v>
      </c>
      <c r="R5" s="3"/>
      <c r="S5" s="19">
        <f t="shared" si="1"/>
        <v>45060</v>
      </c>
      <c r="T5" s="19">
        <f t="shared" si="1"/>
        <v>45061</v>
      </c>
      <c r="U5" s="19">
        <f t="shared" si="1"/>
        <v>45062</v>
      </c>
      <c r="V5" s="19">
        <f t="shared" si="1"/>
        <v>45063</v>
      </c>
      <c r="W5" s="19">
        <f t="shared" si="1"/>
        <v>45064</v>
      </c>
      <c r="X5" s="19">
        <f t="shared" si="1"/>
        <v>45065</v>
      </c>
      <c r="Y5" s="19">
        <f t="shared" si="1"/>
        <v>45066</v>
      </c>
      <c r="AB5" s="3"/>
      <c r="AC5" s="3"/>
      <c r="AD5" s="3"/>
      <c r="AE5" s="3"/>
    </row>
    <row r="6" spans="1:51" s="4" customFormat="1" ht="9" customHeight="1" x14ac:dyDescent="0.2">
      <c r="A6" s="175"/>
      <c r="B6" s="175"/>
      <c r="C6" s="175"/>
      <c r="D6" s="175"/>
      <c r="E6" s="175"/>
      <c r="F6" s="175"/>
      <c r="G6" s="175"/>
      <c r="H6" s="175"/>
      <c r="I6" s="11"/>
      <c r="J6" s="11"/>
      <c r="K6" s="19">
        <f t="shared" si="0"/>
        <v>45004</v>
      </c>
      <c r="L6" s="19">
        <f t="shared" si="0"/>
        <v>45005</v>
      </c>
      <c r="M6" s="19">
        <f t="shared" si="0"/>
        <v>45006</v>
      </c>
      <c r="N6" s="19">
        <f t="shared" si="0"/>
        <v>45007</v>
      </c>
      <c r="O6" s="19">
        <f t="shared" si="0"/>
        <v>45008</v>
      </c>
      <c r="P6" s="19">
        <f t="shared" si="0"/>
        <v>45009</v>
      </c>
      <c r="Q6" s="19">
        <f t="shared" si="0"/>
        <v>45010</v>
      </c>
      <c r="R6" s="3"/>
      <c r="S6" s="19">
        <f t="shared" si="1"/>
        <v>45067</v>
      </c>
      <c r="T6" s="19">
        <f t="shared" si="1"/>
        <v>45068</v>
      </c>
      <c r="U6" s="19">
        <f t="shared" si="1"/>
        <v>45069</v>
      </c>
      <c r="V6" s="19">
        <f t="shared" si="1"/>
        <v>45070</v>
      </c>
      <c r="W6" s="19">
        <f t="shared" si="1"/>
        <v>45071</v>
      </c>
      <c r="X6" s="19">
        <f t="shared" si="1"/>
        <v>45072</v>
      </c>
      <c r="Y6" s="19">
        <f t="shared" si="1"/>
        <v>45073</v>
      </c>
      <c r="AB6" s="3"/>
      <c r="AC6" s="3"/>
      <c r="AD6" s="3"/>
      <c r="AE6" s="3"/>
    </row>
    <row r="7" spans="1:51" s="4" customFormat="1" ht="9" customHeight="1" x14ac:dyDescent="0.2">
      <c r="A7" s="175"/>
      <c r="B7" s="175"/>
      <c r="C7" s="175"/>
      <c r="D7" s="175"/>
      <c r="E7" s="175"/>
      <c r="F7" s="175"/>
      <c r="G7" s="175"/>
      <c r="H7" s="175"/>
      <c r="I7" s="11"/>
      <c r="J7" s="11"/>
      <c r="K7" s="19">
        <f t="shared" si="0"/>
        <v>45011</v>
      </c>
      <c r="L7" s="19">
        <f t="shared" si="0"/>
        <v>45012</v>
      </c>
      <c r="M7" s="19">
        <f t="shared" si="0"/>
        <v>45013</v>
      </c>
      <c r="N7" s="19">
        <f t="shared" si="0"/>
        <v>45014</v>
      </c>
      <c r="O7" s="19">
        <f t="shared" si="0"/>
        <v>45015</v>
      </c>
      <c r="P7" s="19">
        <f t="shared" si="0"/>
        <v>45016</v>
      </c>
      <c r="Q7" s="19" t="str">
        <f t="shared" si="0"/>
        <v/>
      </c>
      <c r="R7" s="3"/>
      <c r="S7" s="19">
        <f t="shared" si="1"/>
        <v>45074</v>
      </c>
      <c r="T7" s="19">
        <f t="shared" si="1"/>
        <v>45075</v>
      </c>
      <c r="U7" s="19">
        <f t="shared" si="1"/>
        <v>45076</v>
      </c>
      <c r="V7" s="19">
        <f t="shared" si="1"/>
        <v>45077</v>
      </c>
      <c r="W7" s="19" t="str">
        <f t="shared" si="1"/>
        <v/>
      </c>
      <c r="X7" s="19" t="str">
        <f t="shared" si="1"/>
        <v/>
      </c>
      <c r="Y7" s="19" t="str">
        <f t="shared" si="1"/>
        <v/>
      </c>
      <c r="AB7" s="3"/>
      <c r="AC7" s="3"/>
      <c r="AD7" s="3"/>
      <c r="AE7" s="3"/>
    </row>
    <row r="8" spans="1:51" s="5" customFormat="1" ht="9" customHeight="1" thickBot="1" x14ac:dyDescent="0.25">
      <c r="A8" s="23"/>
      <c r="B8" s="23"/>
      <c r="C8" s="23"/>
      <c r="D8" s="23"/>
      <c r="E8" s="23"/>
      <c r="F8" s="23"/>
      <c r="G8" s="23"/>
      <c r="H8" s="23"/>
      <c r="I8" s="22"/>
      <c r="J8" s="22"/>
      <c r="K8" s="19" t="str">
        <f t="shared" si="0"/>
        <v/>
      </c>
      <c r="L8" s="19" t="str">
        <f t="shared" si="0"/>
        <v/>
      </c>
      <c r="M8" s="19" t="str">
        <f t="shared" si="0"/>
        <v/>
      </c>
      <c r="N8" s="19" t="str">
        <f t="shared" si="0"/>
        <v/>
      </c>
      <c r="O8" s="19" t="str">
        <f t="shared" si="0"/>
        <v/>
      </c>
      <c r="P8" s="19" t="str">
        <f t="shared" si="0"/>
        <v/>
      </c>
      <c r="Q8" s="19" t="str">
        <f t="shared" si="0"/>
        <v/>
      </c>
      <c r="R8" s="20"/>
      <c r="S8" s="19" t="str">
        <f t="shared" si="1"/>
        <v/>
      </c>
      <c r="T8" s="19" t="str">
        <f t="shared" si="1"/>
        <v/>
      </c>
      <c r="U8" s="19" t="str">
        <f t="shared" si="1"/>
        <v/>
      </c>
      <c r="V8" s="19" t="str">
        <f t="shared" si="1"/>
        <v/>
      </c>
      <c r="W8" s="19" t="str">
        <f t="shared" si="1"/>
        <v/>
      </c>
      <c r="X8" s="19" t="str">
        <f t="shared" si="1"/>
        <v/>
      </c>
      <c r="Y8" s="19" t="str">
        <f t="shared" si="1"/>
        <v/>
      </c>
      <c r="Z8" s="21"/>
    </row>
    <row r="9" spans="1:51" s="1" customFormat="1" ht="21" customHeight="1" x14ac:dyDescent="0.25">
      <c r="A9" s="176">
        <f>A10</f>
        <v>45011</v>
      </c>
      <c r="B9" s="177"/>
      <c r="C9" s="177">
        <f>C10</f>
        <v>45012</v>
      </c>
      <c r="D9" s="177"/>
      <c r="E9" s="177">
        <f>E10</f>
        <v>45013</v>
      </c>
      <c r="F9" s="177"/>
      <c r="G9" s="177">
        <f>G10</f>
        <v>45014</v>
      </c>
      <c r="H9" s="177"/>
      <c r="I9" s="177">
        <f>I10</f>
        <v>45015</v>
      </c>
      <c r="J9" s="177"/>
      <c r="K9" s="177">
        <f>K10</f>
        <v>45016</v>
      </c>
      <c r="L9" s="177"/>
      <c r="M9" s="177"/>
      <c r="N9" s="177"/>
      <c r="O9" s="177"/>
      <c r="P9" s="177"/>
      <c r="Q9" s="177"/>
      <c r="R9" s="177"/>
      <c r="S9" s="177"/>
      <c r="T9" s="177"/>
      <c r="U9" s="177"/>
      <c r="V9" s="177"/>
      <c r="W9" s="177"/>
      <c r="X9" s="177"/>
      <c r="Y9" s="177"/>
      <c r="Z9" s="179"/>
      <c r="AB9" s="30" t="s">
        <v>19</v>
      </c>
      <c r="AC9" s="28"/>
      <c r="AD9" s="28"/>
      <c r="AE9" s="28"/>
      <c r="AF9" s="28"/>
      <c r="AQ9" s="69" t="s">
        <v>20</v>
      </c>
      <c r="AR9" s="70" t="s">
        <v>21</v>
      </c>
      <c r="AS9" s="71" t="s">
        <v>22</v>
      </c>
      <c r="AT9" s="72" t="s">
        <v>23</v>
      </c>
    </row>
    <row r="10" spans="1:51" s="1" customFormat="1" ht="18" x14ac:dyDescent="0.2">
      <c r="A10" s="14">
        <f>$A$1-(WEEKDAY($A$1,1)-(start_day-1))-IF((WEEKDAY($A$1,1)-(start_day-1))&lt;=0,7,0)+1</f>
        <v>45011</v>
      </c>
      <c r="B10" s="15"/>
      <c r="C10" s="12">
        <f>A10+1</f>
        <v>45012</v>
      </c>
      <c r="D10" s="13"/>
      <c r="E10" s="12">
        <f>C10+1</f>
        <v>45013</v>
      </c>
      <c r="F10" s="13"/>
      <c r="G10" s="12">
        <f>E10+1</f>
        <v>45014</v>
      </c>
      <c r="H10" s="13"/>
      <c r="I10" s="12">
        <f>G10+1</f>
        <v>45015</v>
      </c>
      <c r="J10" s="13"/>
      <c r="K10" s="171">
        <f>I10+1</f>
        <v>45016</v>
      </c>
      <c r="L10" s="172"/>
      <c r="M10" s="162"/>
      <c r="N10" s="162"/>
      <c r="O10" s="162"/>
      <c r="P10" s="162"/>
      <c r="Q10" s="162"/>
      <c r="R10" s="163"/>
      <c r="S10" s="173">
        <f>K10+1</f>
        <v>45017</v>
      </c>
      <c r="T10" s="174"/>
      <c r="U10" s="169"/>
      <c r="V10" s="169"/>
      <c r="W10" s="169"/>
      <c r="X10" s="169"/>
      <c r="Y10" s="169"/>
      <c r="Z10" s="170"/>
      <c r="AB10" s="31" t="s">
        <v>24</v>
      </c>
      <c r="AC10" s="29"/>
      <c r="AD10" s="29"/>
      <c r="AE10" s="29"/>
      <c r="AF10" s="29"/>
      <c r="AQ10" s="43" t="s">
        <v>3</v>
      </c>
      <c r="AR10" s="44" t="s">
        <v>2</v>
      </c>
      <c r="AS10" s="45" t="s">
        <v>0</v>
      </c>
      <c r="AT10" s="46" t="s">
        <v>4</v>
      </c>
    </row>
    <row r="11" spans="1:51" s="1" customFormat="1" ht="15.75" x14ac:dyDescent="0.2">
      <c r="A11" s="144"/>
      <c r="B11" s="145"/>
      <c r="C11" s="141"/>
      <c r="D11" s="142"/>
      <c r="E11" s="141"/>
      <c r="F11" s="142"/>
      <c r="G11" s="141"/>
      <c r="H11" s="142"/>
      <c r="I11" s="141"/>
      <c r="J11" s="142"/>
      <c r="K11" s="141"/>
      <c r="L11" s="143"/>
      <c r="M11" s="143"/>
      <c r="N11" s="143"/>
      <c r="O11" s="143"/>
      <c r="P11" s="143"/>
      <c r="Q11" s="143"/>
      <c r="R11" s="142"/>
      <c r="S11" s="144"/>
      <c r="T11" s="145"/>
      <c r="U11" s="145"/>
      <c r="V11" s="145"/>
      <c r="W11" s="145"/>
      <c r="X11" s="145"/>
      <c r="Y11" s="145"/>
      <c r="Z11" s="146"/>
      <c r="AQ11" s="47"/>
      <c r="AR11" s="48" t="s">
        <v>25</v>
      </c>
      <c r="AS11" s="49" t="s">
        <v>1</v>
      </c>
      <c r="AT11" s="50" t="s">
        <v>5</v>
      </c>
    </row>
    <row r="12" spans="1:51" s="1" customFormat="1" ht="15.75" x14ac:dyDescent="0.2">
      <c r="A12" s="144"/>
      <c r="B12" s="145"/>
      <c r="C12" s="141"/>
      <c r="D12" s="142"/>
      <c r="E12" s="141"/>
      <c r="F12" s="142"/>
      <c r="G12" s="141"/>
      <c r="H12" s="142"/>
      <c r="I12" s="141"/>
      <c r="J12" s="142"/>
      <c r="K12" s="141"/>
      <c r="L12" s="143"/>
      <c r="M12" s="143"/>
      <c r="N12" s="143"/>
      <c r="O12" s="143"/>
      <c r="P12" s="143"/>
      <c r="Q12" s="143"/>
      <c r="R12" s="142"/>
      <c r="S12" s="144"/>
      <c r="T12" s="145"/>
      <c r="U12" s="145"/>
      <c r="V12" s="145"/>
      <c r="W12" s="145"/>
      <c r="X12" s="145"/>
      <c r="Y12" s="145"/>
      <c r="Z12" s="146"/>
      <c r="AQ12" s="51"/>
      <c r="AR12" s="52" t="s">
        <v>6</v>
      </c>
      <c r="AS12" s="53" t="s">
        <v>8</v>
      </c>
      <c r="AT12" s="50" t="s">
        <v>26</v>
      </c>
    </row>
    <row r="13" spans="1:51" s="1" customFormat="1" ht="15.75" x14ac:dyDescent="0.2">
      <c r="A13" s="144"/>
      <c r="B13" s="145"/>
      <c r="C13" s="141"/>
      <c r="D13" s="142"/>
      <c r="E13" s="141"/>
      <c r="F13" s="142"/>
      <c r="G13" s="141"/>
      <c r="H13" s="142"/>
      <c r="I13" s="141"/>
      <c r="J13" s="142"/>
      <c r="K13" s="141"/>
      <c r="L13" s="143"/>
      <c r="M13" s="143"/>
      <c r="N13" s="143"/>
      <c r="O13" s="143"/>
      <c r="P13" s="143"/>
      <c r="Q13" s="143"/>
      <c r="R13" s="142"/>
      <c r="S13" s="144"/>
      <c r="T13" s="145"/>
      <c r="U13" s="145"/>
      <c r="V13" s="145"/>
      <c r="W13" s="145"/>
      <c r="X13" s="145"/>
      <c r="Y13" s="145"/>
      <c r="Z13" s="146"/>
      <c r="AQ13" s="51"/>
      <c r="AR13" s="53" t="s">
        <v>9</v>
      </c>
      <c r="AS13" s="49" t="s">
        <v>27</v>
      </c>
      <c r="AT13" s="54" t="s">
        <v>7</v>
      </c>
    </row>
    <row r="14" spans="1:51" s="1" customFormat="1" ht="15.75" x14ac:dyDescent="0.2">
      <c r="A14" s="144"/>
      <c r="B14" s="145"/>
      <c r="C14" s="141"/>
      <c r="D14" s="142"/>
      <c r="E14" s="141"/>
      <c r="F14" s="142"/>
      <c r="G14" s="141"/>
      <c r="H14" s="142"/>
      <c r="I14" s="141"/>
      <c r="J14" s="142"/>
      <c r="K14" s="141"/>
      <c r="L14" s="143"/>
      <c r="M14" s="143"/>
      <c r="N14" s="143"/>
      <c r="O14" s="143"/>
      <c r="P14" s="143"/>
      <c r="Q14" s="143"/>
      <c r="R14" s="142"/>
      <c r="S14" s="144"/>
      <c r="T14" s="145"/>
      <c r="U14" s="145"/>
      <c r="V14" s="145"/>
      <c r="W14" s="145"/>
      <c r="X14" s="145"/>
      <c r="Y14" s="145"/>
      <c r="Z14" s="146"/>
      <c r="AQ14" s="55"/>
      <c r="AR14" s="56" t="s">
        <v>11</v>
      </c>
      <c r="AS14" s="57"/>
      <c r="AT14" s="50" t="s">
        <v>10</v>
      </c>
    </row>
    <row r="15" spans="1:51" s="2" customFormat="1" ht="17.25" customHeight="1" x14ac:dyDescent="0.2">
      <c r="A15" s="180"/>
      <c r="B15" s="181"/>
      <c r="C15" s="182"/>
      <c r="D15" s="183"/>
      <c r="E15" s="182"/>
      <c r="F15" s="183"/>
      <c r="G15" s="182"/>
      <c r="H15" s="183"/>
      <c r="I15" s="182"/>
      <c r="J15" s="183"/>
      <c r="K15" s="182"/>
      <c r="L15" s="184"/>
      <c r="M15" s="184"/>
      <c r="N15" s="184"/>
      <c r="O15" s="184"/>
      <c r="P15" s="184"/>
      <c r="Q15" s="184"/>
      <c r="R15" s="183"/>
      <c r="S15" s="180"/>
      <c r="T15" s="181"/>
      <c r="U15" s="181"/>
      <c r="V15" s="181"/>
      <c r="W15" s="181"/>
      <c r="X15" s="181"/>
      <c r="Y15" s="181"/>
      <c r="Z15" s="191"/>
      <c r="AA15" s="1"/>
      <c r="AQ15" s="58"/>
      <c r="AR15" s="59"/>
      <c r="AS15" s="48"/>
      <c r="AT15" s="60"/>
      <c r="AU15" s="41"/>
      <c r="AW15" s="41"/>
      <c r="AY15" s="41"/>
    </row>
    <row r="16" spans="1:51" s="1" customFormat="1" ht="18.75" customHeight="1" x14ac:dyDescent="0.2">
      <c r="A16" s="14">
        <f>S10+1</f>
        <v>45018</v>
      </c>
      <c r="B16" s="15"/>
      <c r="C16" s="12">
        <f>A16+1</f>
        <v>45019</v>
      </c>
      <c r="D16" s="13"/>
      <c r="E16" s="12">
        <f>C16+1</f>
        <v>45020</v>
      </c>
      <c r="F16" s="13"/>
      <c r="G16" s="12">
        <f>E16+1</f>
        <v>45021</v>
      </c>
      <c r="H16" s="13"/>
      <c r="I16" s="12">
        <f>G16+1</f>
        <v>45022</v>
      </c>
      <c r="J16" s="13"/>
      <c r="K16" s="171">
        <f>I16+1</f>
        <v>45023</v>
      </c>
      <c r="L16" s="172"/>
      <c r="M16" s="162"/>
      <c r="N16" s="162"/>
      <c r="O16" s="162"/>
      <c r="P16" s="162"/>
      <c r="Q16" s="162"/>
      <c r="R16" s="163"/>
      <c r="S16" s="173">
        <f>K16+1</f>
        <v>45024</v>
      </c>
      <c r="T16" s="174"/>
      <c r="U16" s="169"/>
      <c r="V16" s="169"/>
      <c r="W16" s="169"/>
      <c r="X16" s="169"/>
      <c r="Y16" s="169"/>
      <c r="Z16" s="170"/>
      <c r="AB16" s="24" t="s">
        <v>28</v>
      </c>
      <c r="AC16" s="10"/>
      <c r="AD16" s="10"/>
      <c r="AQ16" s="51"/>
      <c r="AR16" s="49"/>
      <c r="AS16" s="45"/>
      <c r="AT16" s="61"/>
      <c r="AU16" s="41"/>
      <c r="AW16" s="41"/>
      <c r="AY16" s="41"/>
    </row>
    <row r="17" spans="1:51" s="1" customFormat="1" ht="17.25" customHeight="1" x14ac:dyDescent="0.2">
      <c r="A17" s="157" t="s">
        <v>4</v>
      </c>
      <c r="B17" s="157"/>
      <c r="C17" s="140"/>
      <c r="D17" s="140"/>
      <c r="E17" s="140"/>
      <c r="F17" s="140"/>
      <c r="G17" s="140"/>
      <c r="H17" s="140"/>
      <c r="I17" s="140"/>
      <c r="J17" s="140"/>
      <c r="K17" s="140"/>
      <c r="L17" s="140"/>
      <c r="M17" s="140"/>
      <c r="N17" s="140"/>
      <c r="O17" s="140"/>
      <c r="P17" s="140"/>
      <c r="Q17" s="140"/>
      <c r="R17" s="140"/>
      <c r="S17" s="145"/>
      <c r="T17" s="145"/>
      <c r="U17" s="145"/>
      <c r="V17" s="145"/>
      <c r="W17" s="145"/>
      <c r="X17" s="145"/>
      <c r="Y17" s="145"/>
      <c r="Z17" s="146"/>
      <c r="AB17" s="10"/>
      <c r="AQ17" s="51"/>
      <c r="AR17" s="49"/>
      <c r="AS17" s="45"/>
      <c r="AT17" s="61"/>
      <c r="AU17" s="41"/>
      <c r="AW17" s="41"/>
      <c r="AY17" s="41"/>
    </row>
    <row r="18" spans="1:51" s="1" customFormat="1" ht="17.25" customHeight="1" x14ac:dyDescent="0.2">
      <c r="A18" s="157" t="s">
        <v>5</v>
      </c>
      <c r="B18" s="157"/>
      <c r="C18" s="140"/>
      <c r="D18" s="140"/>
      <c r="E18" s="140"/>
      <c r="F18" s="140"/>
      <c r="G18" s="140"/>
      <c r="H18" s="140"/>
      <c r="I18" s="140"/>
      <c r="J18" s="140"/>
      <c r="K18" s="140"/>
      <c r="L18" s="140"/>
      <c r="M18" s="140"/>
      <c r="N18" s="140"/>
      <c r="O18" s="140"/>
      <c r="P18" s="140"/>
      <c r="Q18" s="140"/>
      <c r="R18" s="140"/>
      <c r="S18" s="145"/>
      <c r="T18" s="145"/>
      <c r="U18" s="145"/>
      <c r="V18" s="145"/>
      <c r="W18" s="145"/>
      <c r="X18" s="145"/>
      <c r="Y18" s="145"/>
      <c r="Z18" s="146"/>
      <c r="AB18" s="10"/>
      <c r="AC18" s="25" t="s">
        <v>29</v>
      </c>
      <c r="AD18" s="26">
        <v>2023</v>
      </c>
      <c r="AQ18" s="51"/>
      <c r="AR18" s="49"/>
      <c r="AS18" s="45"/>
      <c r="AT18" s="61"/>
      <c r="AU18" s="41"/>
      <c r="AW18" s="41"/>
      <c r="AY18" s="41"/>
    </row>
    <row r="19" spans="1:51" s="1" customFormat="1" ht="15.75" customHeight="1" x14ac:dyDescent="0.2">
      <c r="A19" s="157" t="s">
        <v>30</v>
      </c>
      <c r="B19" s="157"/>
      <c r="C19" s="140"/>
      <c r="D19" s="140"/>
      <c r="E19" s="140"/>
      <c r="F19" s="140"/>
      <c r="G19" s="140"/>
      <c r="H19" s="140"/>
      <c r="I19" s="140"/>
      <c r="J19" s="140"/>
      <c r="K19" s="140"/>
      <c r="L19" s="140"/>
      <c r="M19" s="140"/>
      <c r="N19" s="140"/>
      <c r="O19" s="140"/>
      <c r="P19" s="140"/>
      <c r="Q19" s="140"/>
      <c r="R19" s="140"/>
      <c r="S19" s="145"/>
      <c r="T19" s="145"/>
      <c r="U19" s="145"/>
      <c r="V19" s="145"/>
      <c r="W19" s="145"/>
      <c r="X19" s="145"/>
      <c r="Y19" s="145"/>
      <c r="Z19" s="146"/>
      <c r="AB19" s="10"/>
      <c r="AQ19" s="62"/>
      <c r="AR19" s="59"/>
      <c r="AS19" s="63"/>
      <c r="AT19" s="64"/>
      <c r="AU19" s="41"/>
      <c r="AW19" s="41"/>
      <c r="AY19" s="41"/>
    </row>
    <row r="20" spans="1:51" s="1" customFormat="1" ht="18.75" customHeight="1" thickBot="1" x14ac:dyDescent="0.25">
      <c r="A20" s="185" t="s">
        <v>7</v>
      </c>
      <c r="B20" s="185"/>
      <c r="C20" s="140"/>
      <c r="D20" s="140"/>
      <c r="E20" s="140"/>
      <c r="F20" s="140"/>
      <c r="G20" s="140"/>
      <c r="H20" s="140"/>
      <c r="I20" s="140"/>
      <c r="J20" s="140"/>
      <c r="K20" s="140"/>
      <c r="L20" s="140"/>
      <c r="M20" s="140"/>
      <c r="N20" s="140"/>
      <c r="O20" s="140"/>
      <c r="P20" s="140"/>
      <c r="Q20" s="140"/>
      <c r="R20" s="140"/>
      <c r="S20" s="145"/>
      <c r="T20" s="145"/>
      <c r="U20" s="145"/>
      <c r="V20" s="145"/>
      <c r="W20" s="145"/>
      <c r="X20" s="145"/>
      <c r="Y20" s="145"/>
      <c r="Z20" s="146"/>
      <c r="AB20" s="10"/>
      <c r="AC20" s="25" t="s">
        <v>31</v>
      </c>
      <c r="AD20" s="26">
        <v>4</v>
      </c>
      <c r="AQ20" s="65"/>
      <c r="AR20" s="66"/>
      <c r="AS20" s="67"/>
      <c r="AT20" s="68"/>
      <c r="AU20" s="41"/>
      <c r="AW20" s="41"/>
      <c r="AY20" s="41"/>
    </row>
    <row r="21" spans="1:51" s="2" customFormat="1" ht="15.75" x14ac:dyDescent="0.2">
      <c r="A21" s="157" t="s">
        <v>10</v>
      </c>
      <c r="B21" s="157"/>
      <c r="C21" s="140"/>
      <c r="D21" s="140"/>
      <c r="E21" s="140"/>
      <c r="F21" s="140"/>
      <c r="G21" s="140"/>
      <c r="H21" s="140"/>
      <c r="I21" s="140"/>
      <c r="J21" s="140"/>
      <c r="K21" s="140"/>
      <c r="L21" s="140"/>
      <c r="M21" s="140"/>
      <c r="N21" s="140"/>
      <c r="O21" s="140"/>
      <c r="P21" s="140"/>
      <c r="Q21" s="140"/>
      <c r="R21" s="140"/>
      <c r="S21" s="37"/>
      <c r="T21" s="37"/>
      <c r="U21" s="37"/>
      <c r="V21" s="37"/>
      <c r="W21" s="37"/>
      <c r="X21" s="37"/>
      <c r="Y21" s="37"/>
      <c r="Z21" s="38"/>
      <c r="AA21" s="1"/>
      <c r="AB21" s="1"/>
      <c r="AC21" s="1"/>
      <c r="AD21" s="1"/>
      <c r="AE21" s="1"/>
      <c r="AU21" s="41"/>
      <c r="AW21" s="41"/>
      <c r="AY21" s="41"/>
    </row>
    <row r="22" spans="1:51" s="1" customFormat="1" ht="15.75" x14ac:dyDescent="0.2">
      <c r="A22" s="186" t="s">
        <v>0</v>
      </c>
      <c r="B22" s="186"/>
      <c r="C22" s="140"/>
      <c r="D22" s="140"/>
      <c r="E22" s="140"/>
      <c r="F22" s="140"/>
      <c r="G22" s="140"/>
      <c r="H22" s="140"/>
      <c r="I22" s="140"/>
      <c r="J22" s="140"/>
      <c r="K22" s="140"/>
      <c r="L22" s="140"/>
      <c r="M22" s="140"/>
      <c r="N22" s="140"/>
      <c r="O22" s="140"/>
      <c r="P22" s="140"/>
      <c r="Q22" s="140"/>
      <c r="R22" s="140"/>
      <c r="S22" s="37"/>
      <c r="T22" s="37"/>
      <c r="U22" s="37"/>
      <c r="V22" s="37"/>
      <c r="W22" s="37"/>
      <c r="X22" s="37"/>
      <c r="Y22" s="37"/>
      <c r="Z22" s="38"/>
      <c r="AB22" s="24" t="s">
        <v>32</v>
      </c>
      <c r="AC22" s="2"/>
      <c r="AD22" s="2"/>
      <c r="AE22" s="2"/>
      <c r="AU22" s="41"/>
      <c r="AW22" s="41"/>
      <c r="AY22" s="41"/>
    </row>
    <row r="23" spans="1:51" s="1" customFormat="1" ht="15.75" x14ac:dyDescent="0.2">
      <c r="A23" s="186" t="s">
        <v>6</v>
      </c>
      <c r="B23" s="186"/>
      <c r="C23" s="140"/>
      <c r="D23" s="140"/>
      <c r="E23" s="140"/>
      <c r="F23" s="140"/>
      <c r="G23" s="140"/>
      <c r="H23" s="140"/>
      <c r="I23" s="140"/>
      <c r="J23" s="140"/>
      <c r="K23" s="140"/>
      <c r="L23" s="140"/>
      <c r="M23" s="140"/>
      <c r="N23" s="140"/>
      <c r="O23" s="140"/>
      <c r="P23" s="140"/>
      <c r="Q23" s="140"/>
      <c r="R23" s="140"/>
      <c r="S23" s="37"/>
      <c r="T23" s="37"/>
      <c r="U23" s="37"/>
      <c r="V23" s="37"/>
      <c r="W23" s="37"/>
      <c r="X23" s="37"/>
      <c r="Y23" s="37"/>
      <c r="Z23" s="38"/>
      <c r="AC23" s="10"/>
      <c r="AD23" s="10"/>
      <c r="AU23" s="41"/>
      <c r="AW23" s="41"/>
      <c r="AY23" s="41"/>
    </row>
    <row r="24" spans="1:51" s="1" customFormat="1" ht="15.75" x14ac:dyDescent="0.2">
      <c r="A24" s="157" t="s">
        <v>8</v>
      </c>
      <c r="B24" s="157"/>
      <c r="C24" s="140"/>
      <c r="D24" s="140"/>
      <c r="E24" s="140"/>
      <c r="F24" s="140"/>
      <c r="G24" s="140"/>
      <c r="H24" s="140"/>
      <c r="I24" s="140"/>
      <c r="J24" s="140"/>
      <c r="K24" s="140"/>
      <c r="L24" s="140"/>
      <c r="M24" s="140"/>
      <c r="N24" s="140"/>
      <c r="O24" s="140"/>
      <c r="P24" s="140"/>
      <c r="Q24" s="140"/>
      <c r="R24" s="140"/>
      <c r="S24" s="37"/>
      <c r="T24" s="37"/>
      <c r="U24" s="37"/>
      <c r="V24" s="37"/>
      <c r="W24" s="37"/>
      <c r="X24" s="37"/>
      <c r="Y24" s="37"/>
      <c r="Z24" s="38"/>
      <c r="AB24" s="10"/>
      <c r="AC24" s="25" t="s">
        <v>33</v>
      </c>
      <c r="AD24" s="26">
        <v>1</v>
      </c>
      <c r="AE24" s="2"/>
      <c r="AU24" s="41"/>
      <c r="AW24" s="41"/>
      <c r="AY24" s="41"/>
    </row>
    <row r="25" spans="1:51" s="1" customFormat="1" ht="15.75" x14ac:dyDescent="0.2">
      <c r="A25" s="186" t="s">
        <v>25</v>
      </c>
      <c r="B25" s="186"/>
      <c r="C25" s="140"/>
      <c r="D25" s="140"/>
      <c r="E25" s="140"/>
      <c r="F25" s="140"/>
      <c r="G25" s="140"/>
      <c r="H25" s="140"/>
      <c r="I25" s="140"/>
      <c r="J25" s="140"/>
      <c r="K25" s="140"/>
      <c r="L25" s="140"/>
      <c r="M25" s="140"/>
      <c r="N25" s="140"/>
      <c r="O25" s="140"/>
      <c r="P25" s="140"/>
      <c r="Q25" s="140"/>
      <c r="R25" s="140"/>
      <c r="S25" s="37"/>
      <c r="T25" s="37"/>
      <c r="U25" s="37"/>
      <c r="V25" s="37"/>
      <c r="W25" s="37"/>
      <c r="X25" s="37"/>
      <c r="Y25" s="37"/>
      <c r="Z25" s="38"/>
      <c r="AB25" s="10"/>
      <c r="AC25" s="10"/>
      <c r="AD25" s="10"/>
      <c r="AU25" s="41"/>
      <c r="AW25" s="41"/>
      <c r="AY25" s="41"/>
    </row>
    <row r="26" spans="1:51" s="1" customFormat="1" ht="15.75" x14ac:dyDescent="0.2">
      <c r="A26" s="187" t="s">
        <v>3</v>
      </c>
      <c r="B26" s="187"/>
      <c r="C26" s="140"/>
      <c r="D26" s="140"/>
      <c r="E26" s="140"/>
      <c r="F26" s="140"/>
      <c r="G26" s="140"/>
      <c r="H26" s="140"/>
      <c r="I26" s="140"/>
      <c r="J26" s="140"/>
      <c r="K26" s="140"/>
      <c r="L26" s="140"/>
      <c r="M26" s="140"/>
      <c r="N26" s="140"/>
      <c r="O26" s="140"/>
      <c r="P26" s="140"/>
      <c r="Q26" s="140"/>
      <c r="R26" s="140"/>
      <c r="S26" s="37"/>
      <c r="T26" s="37"/>
      <c r="U26" s="37"/>
      <c r="V26" s="37"/>
      <c r="W26" s="37"/>
      <c r="X26" s="37"/>
      <c r="Y26" s="37"/>
      <c r="Z26" s="38"/>
      <c r="AD26" s="10"/>
      <c r="AU26" s="41"/>
      <c r="AW26" s="41"/>
      <c r="AY26" s="41"/>
    </row>
    <row r="27" spans="1:51" s="2" customFormat="1" ht="15.75" x14ac:dyDescent="0.2">
      <c r="A27" s="157" t="s">
        <v>2</v>
      </c>
      <c r="B27" s="157"/>
      <c r="C27" s="140"/>
      <c r="D27" s="140"/>
      <c r="E27" s="140"/>
      <c r="F27" s="140"/>
      <c r="G27" s="140"/>
      <c r="H27" s="140"/>
      <c r="I27" s="140"/>
      <c r="J27" s="140"/>
      <c r="K27" s="140"/>
      <c r="L27" s="140"/>
      <c r="M27" s="140"/>
      <c r="N27" s="140"/>
      <c r="O27" s="140"/>
      <c r="P27" s="140"/>
      <c r="Q27" s="140"/>
      <c r="R27" s="140"/>
      <c r="S27" s="37"/>
      <c r="T27" s="37"/>
      <c r="U27" s="37"/>
      <c r="V27" s="37"/>
      <c r="W27" s="37"/>
      <c r="X27" s="37"/>
      <c r="Y27" s="37"/>
      <c r="Z27" s="38"/>
      <c r="AA27" s="1"/>
      <c r="AD27" s="10"/>
      <c r="AE27" s="1"/>
      <c r="AQ27" s="1"/>
      <c r="AR27" s="1"/>
      <c r="AS27" s="1"/>
      <c r="AT27" s="1"/>
      <c r="AU27" s="41"/>
      <c r="AW27" s="41"/>
      <c r="AY27" s="41"/>
    </row>
    <row r="28" spans="1:51" s="1" customFormat="1" ht="15.75" x14ac:dyDescent="0.2">
      <c r="A28" s="157" t="s">
        <v>9</v>
      </c>
      <c r="B28" s="157"/>
      <c r="C28" s="140"/>
      <c r="D28" s="140"/>
      <c r="E28" s="140"/>
      <c r="F28" s="140"/>
      <c r="G28" s="140"/>
      <c r="H28" s="140"/>
      <c r="I28" s="140"/>
      <c r="J28" s="140"/>
      <c r="K28" s="140"/>
      <c r="L28" s="140"/>
      <c r="M28" s="140"/>
      <c r="N28" s="140"/>
      <c r="O28" s="140"/>
      <c r="P28" s="140"/>
      <c r="Q28" s="140"/>
      <c r="R28" s="140"/>
      <c r="S28" s="37"/>
      <c r="T28" s="37"/>
      <c r="U28" s="37"/>
      <c r="V28" s="37"/>
      <c r="W28" s="37"/>
      <c r="X28" s="37"/>
      <c r="Y28" s="37"/>
      <c r="Z28" s="38"/>
      <c r="AB28" s="24" t="s">
        <v>34</v>
      </c>
      <c r="AC28" s="10"/>
      <c r="AD28" s="10"/>
      <c r="AU28" s="41"/>
      <c r="AW28" s="41"/>
      <c r="AY28" s="41"/>
    </row>
    <row r="29" spans="1:51" s="1" customFormat="1" ht="12" customHeight="1" x14ac:dyDescent="0.2">
      <c r="A29" s="145"/>
      <c r="B29" s="145"/>
      <c r="C29" s="35"/>
      <c r="D29" s="34"/>
      <c r="E29" s="33"/>
      <c r="F29" s="34"/>
      <c r="G29" s="33"/>
      <c r="H29" s="34"/>
      <c r="I29" s="33"/>
      <c r="J29" s="34"/>
      <c r="K29" s="33"/>
      <c r="L29" s="35"/>
      <c r="M29" s="35"/>
      <c r="N29" s="35"/>
      <c r="O29" s="35"/>
      <c r="P29" s="35"/>
      <c r="Q29" s="35"/>
      <c r="R29" s="34"/>
      <c r="S29" s="36"/>
      <c r="T29" s="37"/>
      <c r="U29" s="37"/>
      <c r="V29" s="37"/>
      <c r="W29" s="37"/>
      <c r="X29" s="37"/>
      <c r="Y29" s="37"/>
      <c r="Z29" s="38"/>
      <c r="AB29" s="10"/>
      <c r="AC29" s="27" t="s">
        <v>35</v>
      </c>
      <c r="AD29" s="10"/>
      <c r="AQ29" s="2"/>
      <c r="AR29" s="2"/>
      <c r="AS29" s="2"/>
      <c r="AT29" s="2"/>
      <c r="AU29" s="41"/>
      <c r="AW29" s="41"/>
      <c r="AY29" s="41"/>
    </row>
    <row r="30" spans="1:51" s="1" customFormat="1" ht="13.35" customHeight="1" x14ac:dyDescent="0.2">
      <c r="A30" s="39" t="s">
        <v>36</v>
      </c>
      <c r="B30" s="39"/>
      <c r="C30" s="35"/>
      <c r="D30" s="34"/>
      <c r="E30" s="33"/>
      <c r="F30" s="34"/>
      <c r="G30" s="33"/>
      <c r="H30" s="34"/>
      <c r="I30" s="33"/>
      <c r="J30" s="34"/>
      <c r="K30" s="33"/>
      <c r="L30" s="35"/>
      <c r="M30" s="35"/>
      <c r="N30" s="35"/>
      <c r="O30" s="35"/>
      <c r="P30" s="35"/>
      <c r="Q30" s="35"/>
      <c r="R30" s="34"/>
      <c r="S30" s="36"/>
      <c r="T30" s="37"/>
      <c r="U30" s="37"/>
      <c r="V30" s="37"/>
      <c r="W30" s="37"/>
      <c r="X30" s="37"/>
      <c r="Y30" s="37"/>
      <c r="Z30" s="38"/>
      <c r="AB30" s="10"/>
      <c r="AC30" s="27" t="s">
        <v>37</v>
      </c>
      <c r="AD30" s="10"/>
      <c r="AE30" s="2"/>
      <c r="AQ30"/>
      <c r="AR30"/>
      <c r="AS30"/>
      <c r="AT30"/>
      <c r="AU30" s="41"/>
      <c r="AW30" s="41"/>
      <c r="AY30" s="41"/>
    </row>
    <row r="31" spans="1:51" s="1" customFormat="1" x14ac:dyDescent="0.2">
      <c r="A31" s="42" t="s">
        <v>38</v>
      </c>
      <c r="B31" s="42"/>
      <c r="C31" s="35"/>
      <c r="D31" s="34"/>
      <c r="E31" s="33"/>
      <c r="F31" s="34"/>
      <c r="G31" s="33"/>
      <c r="H31" s="34"/>
      <c r="I31" s="33"/>
      <c r="J31" s="34"/>
      <c r="K31" s="33"/>
      <c r="L31" s="35"/>
      <c r="M31" s="35"/>
      <c r="N31" s="35"/>
      <c r="O31" s="35"/>
      <c r="P31" s="35"/>
      <c r="Q31" s="35"/>
      <c r="R31" s="34"/>
      <c r="S31" s="36"/>
      <c r="T31" s="37"/>
      <c r="U31" s="37"/>
      <c r="V31" s="37"/>
      <c r="W31" s="37"/>
      <c r="X31" s="37"/>
      <c r="Y31" s="37"/>
      <c r="Z31" s="38"/>
      <c r="AC31" s="10"/>
      <c r="AD31" s="10"/>
      <c r="AQ31"/>
      <c r="AR31"/>
      <c r="AS31"/>
      <c r="AT31"/>
      <c r="AU31" s="41"/>
      <c r="AW31" s="41"/>
      <c r="AY31" s="41"/>
    </row>
    <row r="32" spans="1:51" s="1" customFormat="1" x14ac:dyDescent="0.2">
      <c r="A32" s="40" t="s">
        <v>39</v>
      </c>
      <c r="B32" s="40"/>
      <c r="C32" s="184"/>
      <c r="D32" s="183"/>
      <c r="E32" s="182"/>
      <c r="F32" s="183"/>
      <c r="G32" s="182"/>
      <c r="H32" s="183"/>
      <c r="I32" s="182"/>
      <c r="J32" s="183"/>
      <c r="K32" s="182"/>
      <c r="L32" s="184"/>
      <c r="M32" s="184"/>
      <c r="N32" s="184"/>
      <c r="O32" s="184"/>
      <c r="P32" s="184"/>
      <c r="Q32" s="184"/>
      <c r="R32" s="183"/>
      <c r="S32" s="180"/>
      <c r="T32" s="181"/>
      <c r="U32" s="181"/>
      <c r="V32" s="181"/>
      <c r="W32" s="181"/>
      <c r="X32" s="181"/>
      <c r="Y32" s="181"/>
      <c r="Z32" s="191"/>
      <c r="AD32" s="10"/>
      <c r="AQ32"/>
      <c r="AR32"/>
      <c r="AS32"/>
      <c r="AT32"/>
      <c r="AU32" s="41"/>
      <c r="AW32" s="41"/>
      <c r="AY32" s="41"/>
    </row>
    <row r="33" spans="1:51" s="2" customFormat="1" x14ac:dyDescent="0.2">
      <c r="A33" s="158"/>
      <c r="B33" s="159"/>
      <c r="C33" s="160"/>
      <c r="D33" s="161"/>
      <c r="E33" s="160"/>
      <c r="F33" s="161"/>
      <c r="G33" s="160"/>
      <c r="H33" s="161"/>
      <c r="I33" s="160"/>
      <c r="J33" s="161"/>
      <c r="K33" s="160"/>
      <c r="L33" s="168"/>
      <c r="M33" s="168"/>
      <c r="N33" s="168"/>
      <c r="O33" s="168"/>
      <c r="P33" s="168"/>
      <c r="Q33" s="168"/>
      <c r="R33" s="161"/>
      <c r="S33" s="160"/>
      <c r="T33" s="168"/>
      <c r="U33" s="168"/>
      <c r="V33" s="168"/>
      <c r="W33" s="168"/>
      <c r="X33" s="168"/>
      <c r="Y33" s="168"/>
      <c r="Z33" s="161"/>
      <c r="AA33" s="1"/>
      <c r="AD33" s="1"/>
      <c r="AE33" s="1"/>
      <c r="AQ33"/>
      <c r="AR33"/>
      <c r="AS33"/>
      <c r="AT33"/>
      <c r="AU33" s="41"/>
      <c r="AW33" s="41"/>
      <c r="AY33" s="41"/>
    </row>
    <row r="34" spans="1:51" s="1" customFormat="1" ht="18" x14ac:dyDescent="0.2">
      <c r="A34" s="14">
        <f>S16+1</f>
        <v>45025</v>
      </c>
      <c r="B34" s="15"/>
      <c r="C34" s="12">
        <f>A34+1</f>
        <v>45026</v>
      </c>
      <c r="D34" s="13"/>
      <c r="E34" s="12">
        <f>C34+1</f>
        <v>45027</v>
      </c>
      <c r="F34" s="13"/>
      <c r="G34" s="12">
        <f>E34+1</f>
        <v>45028</v>
      </c>
      <c r="H34" s="13"/>
      <c r="I34" s="12">
        <f>G34+1</f>
        <v>45029</v>
      </c>
      <c r="J34" s="13"/>
      <c r="K34" s="171">
        <f>I34+1</f>
        <v>45030</v>
      </c>
      <c r="L34" s="172"/>
      <c r="M34" s="162"/>
      <c r="N34" s="162"/>
      <c r="O34" s="162"/>
      <c r="P34" s="162"/>
      <c r="Q34" s="162"/>
      <c r="R34" s="163"/>
      <c r="S34" s="173">
        <f>K34+1</f>
        <v>45031</v>
      </c>
      <c r="T34" s="174"/>
      <c r="U34" s="169"/>
      <c r="V34" s="169"/>
      <c r="W34" s="169"/>
      <c r="X34" s="169"/>
      <c r="Y34" s="169"/>
      <c r="Z34" s="170"/>
      <c r="AB34" s="24" t="s">
        <v>40</v>
      </c>
      <c r="AC34" s="10"/>
    </row>
    <row r="35" spans="1:51" s="1" customFormat="1" ht="15.75" x14ac:dyDescent="0.2">
      <c r="A35" s="155" t="s">
        <v>5</v>
      </c>
      <c r="B35" s="155"/>
      <c r="C35" s="140"/>
      <c r="D35" s="140"/>
      <c r="E35" s="140"/>
      <c r="F35" s="140"/>
      <c r="G35" s="140"/>
      <c r="H35" s="140"/>
      <c r="I35" s="140"/>
      <c r="J35" s="140"/>
      <c r="K35" s="140"/>
      <c r="L35" s="140"/>
      <c r="M35" s="140"/>
      <c r="N35" s="140"/>
      <c r="O35" s="140"/>
      <c r="P35" s="140"/>
      <c r="Q35" s="140"/>
      <c r="R35" s="140"/>
      <c r="S35" s="145"/>
      <c r="T35" s="145"/>
      <c r="U35" s="145"/>
      <c r="V35" s="145"/>
      <c r="W35" s="145"/>
      <c r="X35" s="145"/>
      <c r="Y35" s="145"/>
      <c r="Z35" s="145"/>
      <c r="AC35" s="27" t="s">
        <v>41</v>
      </c>
      <c r="AQ35"/>
      <c r="AR35"/>
      <c r="AS35"/>
      <c r="AT35"/>
    </row>
    <row r="36" spans="1:51" s="2" customFormat="1" ht="15.75" x14ac:dyDescent="0.2">
      <c r="A36" s="155" t="s">
        <v>10</v>
      </c>
      <c r="B36" s="155"/>
      <c r="C36" s="140"/>
      <c r="D36" s="140"/>
      <c r="E36" s="140"/>
      <c r="F36" s="140"/>
      <c r="G36" s="140"/>
      <c r="H36" s="140"/>
      <c r="I36" s="140"/>
      <c r="J36" s="140"/>
      <c r="K36" s="140"/>
      <c r="L36" s="140"/>
      <c r="M36" s="140"/>
      <c r="N36" s="140"/>
      <c r="O36" s="140"/>
      <c r="P36" s="140"/>
      <c r="Q36" s="140"/>
      <c r="R36" s="140"/>
      <c r="S36" s="37"/>
      <c r="T36" s="37"/>
      <c r="U36" s="37"/>
      <c r="V36" s="37"/>
      <c r="W36" s="37"/>
      <c r="X36" s="37"/>
      <c r="Y36" s="37"/>
      <c r="Z36" s="37"/>
      <c r="AA36" s="1"/>
      <c r="AQ36" s="1"/>
      <c r="AR36" s="1"/>
      <c r="AS36" s="1"/>
      <c r="AT36"/>
    </row>
    <row r="37" spans="1:51" ht="15.75" x14ac:dyDescent="0.2">
      <c r="A37" s="154" t="s">
        <v>27</v>
      </c>
      <c r="B37" s="154"/>
      <c r="C37" s="140"/>
      <c r="D37" s="140"/>
      <c r="E37" s="140"/>
      <c r="F37" s="140"/>
      <c r="G37" s="140"/>
      <c r="H37" s="140"/>
      <c r="I37" s="140"/>
      <c r="J37" s="140"/>
      <c r="K37" s="140"/>
      <c r="L37" s="140"/>
      <c r="M37" s="140"/>
      <c r="N37" s="140"/>
      <c r="O37" s="140"/>
      <c r="P37" s="140"/>
      <c r="Q37" s="140"/>
      <c r="R37" s="140"/>
      <c r="S37" s="37"/>
      <c r="T37" s="37"/>
      <c r="U37" s="37"/>
      <c r="V37" s="37"/>
      <c r="W37" s="37"/>
      <c r="X37" s="37"/>
      <c r="Y37" s="37"/>
      <c r="Z37" s="37"/>
    </row>
    <row r="38" spans="1:51" ht="15.75" x14ac:dyDescent="0.2">
      <c r="A38" s="154" t="s">
        <v>11</v>
      </c>
      <c r="B38" s="154"/>
      <c r="C38" s="140"/>
      <c r="D38" s="140"/>
      <c r="E38" s="140"/>
      <c r="F38" s="140"/>
      <c r="G38" s="140"/>
      <c r="H38" s="140"/>
      <c r="I38" s="140"/>
      <c r="J38" s="140"/>
      <c r="K38" s="140"/>
      <c r="L38" s="140"/>
      <c r="M38" s="140"/>
      <c r="N38" s="140"/>
      <c r="O38" s="140"/>
      <c r="P38" s="140"/>
      <c r="Q38" s="140"/>
      <c r="R38" s="140"/>
      <c r="S38" s="37"/>
      <c r="T38" s="37"/>
      <c r="U38" s="37"/>
      <c r="V38" s="37"/>
      <c r="W38" s="37"/>
      <c r="X38" s="37"/>
      <c r="Y38" s="37"/>
      <c r="Z38" s="37"/>
      <c r="AQ38" s="1"/>
      <c r="AR38" s="1"/>
      <c r="AS38" s="1"/>
    </row>
    <row r="39" spans="1:51" ht="15.75" x14ac:dyDescent="0.2">
      <c r="A39" s="155" t="s">
        <v>8</v>
      </c>
      <c r="B39" s="155"/>
      <c r="C39" s="140"/>
      <c r="D39" s="140"/>
      <c r="E39" s="140"/>
      <c r="F39" s="140"/>
      <c r="G39" s="140"/>
      <c r="H39" s="140"/>
      <c r="I39" s="140"/>
      <c r="J39" s="140"/>
      <c r="K39" s="140"/>
      <c r="L39" s="140"/>
      <c r="M39" s="140"/>
      <c r="N39" s="140"/>
      <c r="O39" s="140"/>
      <c r="P39" s="140"/>
      <c r="Q39" s="140"/>
      <c r="R39" s="140"/>
      <c r="S39" s="37"/>
      <c r="T39" s="37"/>
      <c r="U39" s="37"/>
      <c r="V39" s="37"/>
      <c r="W39" s="37"/>
      <c r="X39" s="37"/>
      <c r="Y39" s="37"/>
      <c r="Z39" s="37"/>
    </row>
    <row r="40" spans="1:51" ht="16.5" customHeight="1" x14ac:dyDescent="0.2">
      <c r="A40" s="156" t="s">
        <v>3</v>
      </c>
      <c r="B40" s="156"/>
      <c r="C40" s="140"/>
      <c r="D40" s="140"/>
      <c r="E40" s="140"/>
      <c r="F40" s="140"/>
      <c r="G40" s="140"/>
      <c r="H40" s="140"/>
      <c r="I40" s="140"/>
      <c r="J40" s="140"/>
      <c r="K40" s="140"/>
      <c r="L40" s="140"/>
      <c r="M40" s="140"/>
      <c r="N40" s="140"/>
      <c r="O40" s="140"/>
      <c r="P40" s="140"/>
      <c r="Q40" s="140"/>
      <c r="R40" s="140"/>
      <c r="S40" s="37"/>
      <c r="T40" s="37"/>
      <c r="U40" s="37"/>
      <c r="V40" s="37"/>
      <c r="W40" s="37"/>
      <c r="X40" s="37"/>
      <c r="Y40" s="37"/>
      <c r="Z40" s="37"/>
      <c r="AQ40" s="1"/>
      <c r="AR40" s="1"/>
      <c r="AS40" s="1"/>
    </row>
    <row r="41" spans="1:51" s="1" customFormat="1" ht="18.75" customHeight="1" x14ac:dyDescent="0.2">
      <c r="A41" s="155" t="s">
        <v>2</v>
      </c>
      <c r="B41" s="155"/>
      <c r="C41" s="140"/>
      <c r="D41" s="140"/>
      <c r="E41" s="140"/>
      <c r="F41" s="140"/>
      <c r="G41" s="140"/>
      <c r="H41" s="140"/>
      <c r="I41" s="140"/>
      <c r="J41" s="140"/>
      <c r="K41" s="140"/>
      <c r="L41" s="140"/>
      <c r="M41" s="140"/>
      <c r="N41" s="140"/>
      <c r="O41" s="140"/>
      <c r="P41" s="140"/>
      <c r="Q41" s="140"/>
      <c r="R41" s="140"/>
      <c r="S41" s="145"/>
      <c r="T41" s="145"/>
      <c r="U41" s="145"/>
      <c r="V41" s="145"/>
      <c r="W41" s="145"/>
      <c r="X41" s="145"/>
      <c r="Y41" s="145"/>
      <c r="Z41" s="145"/>
      <c r="AQ41"/>
      <c r="AR41"/>
      <c r="AS41"/>
      <c r="AT41"/>
    </row>
    <row r="42" spans="1:51" ht="15.75" x14ac:dyDescent="0.2">
      <c r="A42" s="155" t="s">
        <v>9</v>
      </c>
      <c r="B42" s="155"/>
      <c r="C42" s="140"/>
      <c r="D42" s="140"/>
      <c r="E42" s="140"/>
      <c r="F42" s="140"/>
      <c r="G42" s="140"/>
      <c r="H42" s="140"/>
      <c r="I42" s="140"/>
      <c r="J42" s="140"/>
      <c r="K42" s="140"/>
      <c r="L42" s="140"/>
      <c r="M42" s="140"/>
      <c r="N42" s="140"/>
      <c r="O42" s="140"/>
      <c r="P42" s="140"/>
      <c r="Q42" s="140"/>
      <c r="R42" s="140"/>
      <c r="S42" s="145"/>
      <c r="T42" s="145"/>
      <c r="U42" s="145"/>
      <c r="V42" s="145"/>
      <c r="W42" s="145"/>
      <c r="X42" s="145"/>
      <c r="Y42" s="145"/>
      <c r="Z42" s="145"/>
      <c r="AQ42" s="1"/>
      <c r="AR42" s="1"/>
      <c r="AS42" s="1"/>
    </row>
    <row r="43" spans="1:51" x14ac:dyDescent="0.2">
      <c r="A43" s="144"/>
      <c r="B43" s="145"/>
      <c r="C43" s="141"/>
      <c r="D43" s="142"/>
      <c r="E43" s="141"/>
      <c r="F43" s="142"/>
      <c r="G43" s="141"/>
      <c r="H43" s="142"/>
      <c r="I43" s="141"/>
      <c r="J43" s="142"/>
      <c r="K43" s="141"/>
      <c r="L43" s="143"/>
      <c r="M43" s="143"/>
      <c r="N43" s="143"/>
      <c r="O43" s="143"/>
      <c r="P43" s="143"/>
      <c r="Q43" s="143"/>
      <c r="R43" s="142"/>
      <c r="S43" s="144"/>
      <c r="T43" s="145"/>
      <c r="U43" s="145"/>
      <c r="V43" s="145"/>
      <c r="W43" s="145"/>
      <c r="X43" s="145"/>
      <c r="Y43" s="145"/>
      <c r="Z43" s="146"/>
    </row>
    <row r="44" spans="1:51" x14ac:dyDescent="0.2">
      <c r="A44" s="39" t="s">
        <v>42</v>
      </c>
      <c r="B44" s="39"/>
      <c r="C44" s="141"/>
      <c r="D44" s="142"/>
      <c r="E44" s="141"/>
      <c r="F44" s="142"/>
      <c r="G44" s="141"/>
      <c r="H44" s="142"/>
      <c r="I44" s="141"/>
      <c r="J44" s="142"/>
      <c r="K44" s="141"/>
      <c r="L44" s="143"/>
      <c r="M44" s="143"/>
      <c r="N44" s="143"/>
      <c r="O44" s="143"/>
      <c r="P44" s="143"/>
      <c r="Q44" s="143"/>
      <c r="R44" s="142"/>
      <c r="S44" s="144"/>
      <c r="T44" s="145"/>
      <c r="U44" s="145"/>
      <c r="V44" s="145"/>
      <c r="W44" s="145"/>
      <c r="X44" s="145"/>
      <c r="Y44" s="145"/>
      <c r="Z44" s="146"/>
      <c r="AQ44" s="1"/>
      <c r="AR44" s="1"/>
      <c r="AS44" s="1"/>
    </row>
    <row r="45" spans="1:51" x14ac:dyDescent="0.2">
      <c r="A45" s="42" t="s">
        <v>43</v>
      </c>
      <c r="B45" s="42"/>
      <c r="C45" s="141"/>
      <c r="D45" s="142"/>
      <c r="E45" s="141"/>
      <c r="F45" s="142"/>
      <c r="G45" s="141"/>
      <c r="H45" s="142"/>
      <c r="I45" s="141"/>
      <c r="J45" s="142"/>
      <c r="K45" s="141"/>
      <c r="L45" s="143"/>
      <c r="M45" s="143"/>
      <c r="N45" s="143"/>
      <c r="O45" s="143"/>
      <c r="P45" s="143"/>
      <c r="Q45" s="143"/>
      <c r="R45" s="142"/>
      <c r="S45" s="144"/>
      <c r="T45" s="145"/>
      <c r="U45" s="145"/>
      <c r="V45" s="145"/>
      <c r="W45" s="145"/>
      <c r="X45" s="145"/>
      <c r="Y45" s="145"/>
      <c r="Z45" s="146"/>
    </row>
    <row r="46" spans="1:51" x14ac:dyDescent="0.2">
      <c r="A46" s="40" t="s">
        <v>44</v>
      </c>
      <c r="B46" s="40"/>
      <c r="C46" s="141"/>
      <c r="D46" s="142"/>
      <c r="E46" s="141"/>
      <c r="F46" s="142"/>
      <c r="G46" s="141"/>
      <c r="H46" s="142"/>
      <c r="I46" s="141"/>
      <c r="J46" s="142"/>
      <c r="K46" s="141"/>
      <c r="L46" s="143"/>
      <c r="M46" s="143"/>
      <c r="N46" s="143"/>
      <c r="O46" s="143"/>
      <c r="P46" s="143"/>
      <c r="Q46" s="143"/>
      <c r="R46" s="142"/>
      <c r="S46" s="144"/>
      <c r="T46" s="145"/>
      <c r="U46" s="145"/>
      <c r="V46" s="145"/>
      <c r="W46" s="145"/>
      <c r="X46" s="145"/>
      <c r="Y46" s="145"/>
      <c r="Z46" s="146"/>
    </row>
    <row r="47" spans="1:51" x14ac:dyDescent="0.2">
      <c r="A47" s="160"/>
      <c r="B47" s="168"/>
      <c r="C47" s="160"/>
      <c r="D47" s="161"/>
      <c r="E47" s="160"/>
      <c r="F47" s="161"/>
      <c r="G47" s="160"/>
      <c r="H47" s="161"/>
      <c r="I47" s="160"/>
      <c r="J47" s="161"/>
      <c r="K47" s="160"/>
      <c r="L47" s="168"/>
      <c r="M47" s="168"/>
      <c r="N47" s="168"/>
      <c r="O47" s="168"/>
      <c r="P47" s="168"/>
      <c r="Q47" s="168"/>
      <c r="R47" s="161"/>
      <c r="S47" s="160"/>
      <c r="T47" s="168"/>
      <c r="U47" s="168"/>
      <c r="V47" s="168"/>
      <c r="W47" s="168"/>
      <c r="X47" s="168"/>
      <c r="Y47" s="168"/>
      <c r="Z47" s="161"/>
    </row>
    <row r="48" spans="1:51" ht="18" x14ac:dyDescent="0.2">
      <c r="A48" s="14">
        <f>S34+1</f>
        <v>45032</v>
      </c>
      <c r="B48" s="15"/>
      <c r="C48" s="12">
        <f>A48+1</f>
        <v>45033</v>
      </c>
      <c r="D48" s="13"/>
      <c r="E48" s="12">
        <f>C48+1</f>
        <v>45034</v>
      </c>
      <c r="F48" s="13"/>
      <c r="G48" s="12">
        <f>E48+1</f>
        <v>45035</v>
      </c>
      <c r="H48" s="13"/>
      <c r="I48" s="12">
        <f>G48+1</f>
        <v>45036</v>
      </c>
      <c r="J48" s="13"/>
      <c r="K48" s="171">
        <f>I48+1</f>
        <v>45037</v>
      </c>
      <c r="L48" s="172"/>
      <c r="M48" s="162"/>
      <c r="N48" s="162"/>
      <c r="O48" s="162"/>
      <c r="P48" s="162"/>
      <c r="Q48" s="162"/>
      <c r="R48" s="163"/>
      <c r="S48" s="173">
        <f>K48+1</f>
        <v>45038</v>
      </c>
      <c r="T48" s="174"/>
      <c r="U48" s="169"/>
      <c r="V48" s="169"/>
      <c r="W48" s="169"/>
      <c r="X48" s="169"/>
      <c r="Y48" s="169"/>
      <c r="Z48" s="170"/>
    </row>
    <row r="49" spans="1:26" ht="15.75" x14ac:dyDescent="0.2">
      <c r="A49" s="150" t="s">
        <v>4</v>
      </c>
      <c r="B49" s="150"/>
      <c r="C49" s="140"/>
      <c r="D49" s="140"/>
      <c r="E49" s="140"/>
      <c r="F49" s="140"/>
      <c r="G49" s="140"/>
      <c r="H49" s="140"/>
      <c r="I49" s="140"/>
      <c r="J49" s="140"/>
      <c r="K49" s="140"/>
      <c r="L49" s="140"/>
      <c r="M49" s="140"/>
      <c r="N49" s="140"/>
      <c r="O49" s="140"/>
      <c r="P49" s="140"/>
      <c r="Q49" s="140"/>
      <c r="R49" s="140"/>
      <c r="S49" s="145"/>
      <c r="T49" s="145"/>
      <c r="U49" s="145"/>
      <c r="V49" s="145"/>
      <c r="W49" s="145"/>
      <c r="X49" s="145"/>
      <c r="Y49" s="145"/>
      <c r="Z49" s="146"/>
    </row>
    <row r="50" spans="1:26" ht="15.75" x14ac:dyDescent="0.2">
      <c r="A50" s="150" t="s">
        <v>5</v>
      </c>
      <c r="B50" s="150"/>
      <c r="C50" s="140"/>
      <c r="D50" s="140"/>
      <c r="E50" s="140"/>
      <c r="F50" s="140"/>
      <c r="G50" s="140"/>
      <c r="H50" s="140"/>
      <c r="I50" s="140"/>
      <c r="J50" s="140"/>
      <c r="K50" s="140"/>
      <c r="L50" s="140"/>
      <c r="M50" s="140"/>
      <c r="N50" s="140"/>
      <c r="O50" s="140"/>
      <c r="P50" s="140"/>
      <c r="Q50" s="140"/>
      <c r="R50" s="140"/>
      <c r="S50" s="145"/>
      <c r="T50" s="145"/>
      <c r="U50" s="145"/>
      <c r="V50" s="145"/>
      <c r="W50" s="145"/>
      <c r="X50" s="145"/>
      <c r="Y50" s="145"/>
      <c r="Z50" s="146"/>
    </row>
    <row r="51" spans="1:26" ht="15.75" x14ac:dyDescent="0.2">
      <c r="A51" s="150" t="s">
        <v>30</v>
      </c>
      <c r="B51" s="150"/>
      <c r="C51" s="140"/>
      <c r="D51" s="140"/>
      <c r="E51" s="140"/>
      <c r="F51" s="140"/>
      <c r="G51" s="140"/>
      <c r="H51" s="140"/>
      <c r="I51" s="140"/>
      <c r="J51" s="140"/>
      <c r="K51" s="140"/>
      <c r="L51" s="140"/>
      <c r="M51" s="140"/>
      <c r="N51" s="140"/>
      <c r="O51" s="140"/>
      <c r="P51" s="140"/>
      <c r="Q51" s="140"/>
      <c r="R51" s="140"/>
      <c r="S51" s="145"/>
      <c r="T51" s="145"/>
      <c r="U51" s="145"/>
      <c r="V51" s="145"/>
      <c r="W51" s="145"/>
      <c r="X51" s="145"/>
      <c r="Y51" s="145"/>
      <c r="Z51" s="146"/>
    </row>
    <row r="52" spans="1:26" ht="15.75" x14ac:dyDescent="0.2">
      <c r="A52" s="153" t="s">
        <v>7</v>
      </c>
      <c r="B52" s="153"/>
      <c r="C52" s="140"/>
      <c r="D52" s="140"/>
      <c r="E52" s="140"/>
      <c r="F52" s="140"/>
      <c r="G52" s="140"/>
      <c r="H52" s="140"/>
      <c r="I52" s="140"/>
      <c r="J52" s="140"/>
      <c r="K52" s="140"/>
      <c r="L52" s="140"/>
      <c r="M52" s="140"/>
      <c r="N52" s="140"/>
      <c r="O52" s="140"/>
      <c r="P52" s="140"/>
      <c r="Q52" s="140"/>
      <c r="R52" s="140"/>
      <c r="S52" s="145"/>
      <c r="T52" s="145"/>
      <c r="U52" s="145"/>
      <c r="V52" s="145"/>
      <c r="W52" s="145"/>
      <c r="X52" s="145"/>
      <c r="Y52" s="145"/>
      <c r="Z52" s="146"/>
    </row>
    <row r="53" spans="1:26" ht="15.75" x14ac:dyDescent="0.2">
      <c r="A53" s="150" t="s">
        <v>10</v>
      </c>
      <c r="B53" s="150"/>
      <c r="C53" s="140"/>
      <c r="D53" s="140"/>
      <c r="E53" s="140"/>
      <c r="F53" s="140"/>
      <c r="G53" s="140"/>
      <c r="H53" s="140"/>
      <c r="I53" s="140"/>
      <c r="J53" s="140"/>
      <c r="K53" s="140"/>
      <c r="L53" s="140"/>
      <c r="M53" s="140"/>
      <c r="N53" s="140"/>
      <c r="O53" s="140"/>
      <c r="P53" s="140"/>
      <c r="Q53" s="140"/>
      <c r="R53" s="140"/>
      <c r="S53" s="37"/>
      <c r="T53" s="37"/>
      <c r="U53" s="37"/>
      <c r="V53" s="37"/>
      <c r="W53" s="37"/>
      <c r="X53" s="37"/>
      <c r="Y53" s="37"/>
      <c r="Z53" s="38"/>
    </row>
    <row r="54" spans="1:26" ht="15.75" x14ac:dyDescent="0.2">
      <c r="A54" s="151" t="s">
        <v>0</v>
      </c>
      <c r="B54" s="151"/>
      <c r="C54" s="140"/>
      <c r="D54" s="140"/>
      <c r="E54" s="140"/>
      <c r="F54" s="140"/>
      <c r="G54" s="140"/>
      <c r="H54" s="140"/>
      <c r="I54" s="140"/>
      <c r="J54" s="140"/>
      <c r="K54" s="140"/>
      <c r="L54" s="140"/>
      <c r="M54" s="140"/>
      <c r="N54" s="140"/>
      <c r="O54" s="140"/>
      <c r="P54" s="140"/>
      <c r="Q54" s="140"/>
      <c r="R54" s="140"/>
      <c r="S54" s="37"/>
      <c r="T54" s="37"/>
      <c r="U54" s="37"/>
      <c r="V54" s="37"/>
      <c r="W54" s="37"/>
      <c r="X54" s="37"/>
      <c r="Y54" s="37"/>
      <c r="Z54" s="38"/>
    </row>
    <row r="55" spans="1:26" ht="15.75" x14ac:dyDescent="0.2">
      <c r="A55" s="151" t="s">
        <v>6</v>
      </c>
      <c r="B55" s="151"/>
      <c r="C55" s="140"/>
      <c r="D55" s="140"/>
      <c r="E55" s="140"/>
      <c r="F55" s="140"/>
      <c r="G55" s="140"/>
      <c r="H55" s="140"/>
      <c r="I55" s="140"/>
      <c r="J55" s="140"/>
      <c r="K55" s="140"/>
      <c r="L55" s="140"/>
      <c r="M55" s="140"/>
      <c r="N55" s="140"/>
      <c r="O55" s="140"/>
      <c r="P55" s="140"/>
      <c r="Q55" s="140"/>
      <c r="R55" s="140"/>
      <c r="S55" s="37"/>
      <c r="T55" s="37"/>
      <c r="U55" s="37"/>
      <c r="V55" s="37"/>
      <c r="W55" s="37"/>
      <c r="X55" s="37"/>
      <c r="Y55" s="37"/>
      <c r="Z55" s="38"/>
    </row>
    <row r="56" spans="1:26" ht="15.75" x14ac:dyDescent="0.2">
      <c r="A56" s="150" t="s">
        <v>8</v>
      </c>
      <c r="B56" s="150"/>
      <c r="C56" s="140"/>
      <c r="D56" s="140"/>
      <c r="E56" s="140"/>
      <c r="F56" s="140"/>
      <c r="G56" s="140"/>
      <c r="H56" s="140"/>
      <c r="I56" s="140"/>
      <c r="J56" s="140"/>
      <c r="K56" s="140"/>
      <c r="L56" s="140"/>
      <c r="M56" s="140"/>
      <c r="N56" s="140"/>
      <c r="O56" s="140"/>
      <c r="P56" s="140"/>
      <c r="Q56" s="140"/>
      <c r="R56" s="140"/>
      <c r="S56" s="37"/>
      <c r="T56" s="37"/>
      <c r="U56" s="37"/>
      <c r="V56" s="37"/>
      <c r="W56" s="37"/>
      <c r="X56" s="37"/>
      <c r="Y56" s="37"/>
      <c r="Z56" s="38"/>
    </row>
    <row r="57" spans="1:26" ht="15.75" x14ac:dyDescent="0.2">
      <c r="A57" s="151" t="s">
        <v>25</v>
      </c>
      <c r="B57" s="151"/>
      <c r="C57" s="140"/>
      <c r="D57" s="140"/>
      <c r="E57" s="140"/>
      <c r="F57" s="140"/>
      <c r="G57" s="140"/>
      <c r="H57" s="140"/>
      <c r="I57" s="140"/>
      <c r="J57" s="140"/>
      <c r="K57" s="140"/>
      <c r="L57" s="140"/>
      <c r="M57" s="140"/>
      <c r="N57" s="140"/>
      <c r="O57" s="140"/>
      <c r="P57" s="140"/>
      <c r="Q57" s="140"/>
      <c r="R57" s="140"/>
      <c r="S57" s="37"/>
      <c r="T57" s="37"/>
      <c r="U57" s="37"/>
      <c r="V57" s="37"/>
      <c r="W57" s="37"/>
      <c r="X57" s="37"/>
      <c r="Y57" s="37"/>
      <c r="Z57" s="38"/>
    </row>
    <row r="58" spans="1:26" ht="15.75" x14ac:dyDescent="0.2">
      <c r="A58" s="152" t="s">
        <v>3</v>
      </c>
      <c r="B58" s="152"/>
      <c r="C58" s="140"/>
      <c r="D58" s="140"/>
      <c r="E58" s="140"/>
      <c r="F58" s="140"/>
      <c r="G58" s="140"/>
      <c r="H58" s="140"/>
      <c r="I58" s="140"/>
      <c r="J58" s="140"/>
      <c r="K58" s="140"/>
      <c r="L58" s="140"/>
      <c r="M58" s="140"/>
      <c r="N58" s="140"/>
      <c r="O58" s="140"/>
      <c r="P58" s="140"/>
      <c r="Q58" s="140"/>
      <c r="R58" s="140"/>
      <c r="S58" s="37"/>
      <c r="T58" s="37"/>
      <c r="U58" s="37"/>
      <c r="V58" s="37"/>
      <c r="W58" s="37"/>
      <c r="X58" s="37"/>
      <c r="Y58" s="37"/>
      <c r="Z58" s="38"/>
    </row>
    <row r="59" spans="1:26" ht="15.75" x14ac:dyDescent="0.2">
      <c r="A59" s="150" t="s">
        <v>2</v>
      </c>
      <c r="B59" s="150"/>
      <c r="C59" s="140"/>
      <c r="D59" s="140"/>
      <c r="E59" s="140"/>
      <c r="F59" s="140"/>
      <c r="G59" s="140"/>
      <c r="H59" s="140"/>
      <c r="I59" s="140"/>
      <c r="J59" s="140"/>
      <c r="K59" s="140"/>
      <c r="L59" s="140"/>
      <c r="M59" s="140"/>
      <c r="N59" s="140"/>
      <c r="O59" s="140"/>
      <c r="P59" s="140"/>
      <c r="Q59" s="140"/>
      <c r="R59" s="140"/>
      <c r="S59" s="145"/>
      <c r="T59" s="145"/>
      <c r="U59" s="145"/>
      <c r="V59" s="145"/>
      <c r="W59" s="145"/>
      <c r="X59" s="145"/>
      <c r="Y59" s="145"/>
      <c r="Z59" s="146"/>
    </row>
    <row r="60" spans="1:26" ht="15.75" x14ac:dyDescent="0.2">
      <c r="A60" s="150" t="s">
        <v>9</v>
      </c>
      <c r="B60" s="150"/>
      <c r="C60" s="140"/>
      <c r="D60" s="140"/>
      <c r="E60" s="140"/>
      <c r="F60" s="140"/>
      <c r="G60" s="140"/>
      <c r="H60" s="140"/>
      <c r="I60" s="140"/>
      <c r="J60" s="140"/>
      <c r="K60" s="140"/>
      <c r="L60" s="140"/>
      <c r="M60" s="140"/>
      <c r="N60" s="140"/>
      <c r="O60" s="140"/>
      <c r="P60" s="140"/>
      <c r="Q60" s="140"/>
      <c r="R60" s="140"/>
      <c r="S60" s="145"/>
      <c r="T60" s="145"/>
      <c r="U60" s="145"/>
      <c r="V60" s="145"/>
      <c r="W60" s="145"/>
      <c r="X60" s="145"/>
      <c r="Y60" s="145"/>
      <c r="Z60" s="146"/>
    </row>
    <row r="61" spans="1:26" x14ac:dyDescent="0.2">
      <c r="A61" s="144"/>
      <c r="B61" s="145"/>
      <c r="C61" s="141"/>
      <c r="D61" s="142"/>
      <c r="E61" s="141"/>
      <c r="F61" s="142"/>
      <c r="G61" s="141"/>
      <c r="H61" s="142"/>
      <c r="I61" s="141"/>
      <c r="J61" s="142"/>
      <c r="K61" s="141"/>
      <c r="L61" s="143"/>
      <c r="M61" s="143"/>
      <c r="N61" s="143"/>
      <c r="O61" s="143"/>
      <c r="P61" s="143"/>
      <c r="Q61" s="143"/>
      <c r="R61" s="142"/>
      <c r="S61" s="144"/>
      <c r="T61" s="145"/>
      <c r="U61" s="145"/>
      <c r="V61" s="145"/>
      <c r="W61" s="145"/>
      <c r="X61" s="145"/>
      <c r="Y61" s="145"/>
      <c r="Z61" s="146"/>
    </row>
    <row r="62" spans="1:26" ht="15.75" x14ac:dyDescent="0.2">
      <c r="A62" s="39" t="s">
        <v>36</v>
      </c>
      <c r="B62" s="39"/>
      <c r="C62" s="141"/>
      <c r="D62" s="142"/>
      <c r="E62" s="141"/>
      <c r="F62" s="142"/>
      <c r="G62" s="188" t="s">
        <v>45</v>
      </c>
      <c r="H62" s="189"/>
      <c r="I62" s="141"/>
      <c r="J62" s="142"/>
      <c r="K62" s="141"/>
      <c r="L62" s="143"/>
      <c r="M62" s="143"/>
      <c r="N62" s="143"/>
      <c r="O62" s="143"/>
      <c r="P62" s="143"/>
      <c r="Q62" s="143"/>
      <c r="R62" s="142"/>
      <c r="S62" s="144"/>
      <c r="T62" s="145"/>
      <c r="U62" s="145"/>
      <c r="V62" s="145"/>
      <c r="W62" s="145"/>
      <c r="X62" s="145"/>
      <c r="Y62" s="145"/>
      <c r="Z62" s="146"/>
    </row>
    <row r="63" spans="1:26" x14ac:dyDescent="0.2">
      <c r="A63" s="42" t="s">
        <v>38</v>
      </c>
      <c r="B63" s="42"/>
      <c r="C63" s="141"/>
      <c r="D63" s="142"/>
      <c r="E63" s="141"/>
      <c r="F63" s="142"/>
      <c r="G63" s="141"/>
      <c r="H63" s="142"/>
      <c r="I63" s="141"/>
      <c r="J63" s="142"/>
      <c r="K63" s="141"/>
      <c r="L63" s="143"/>
      <c r="M63" s="143"/>
      <c r="N63" s="143"/>
      <c r="O63" s="143"/>
      <c r="P63" s="143"/>
      <c r="Q63" s="143"/>
      <c r="R63" s="142"/>
      <c r="S63" s="144"/>
      <c r="T63" s="145"/>
      <c r="U63" s="145"/>
      <c r="V63" s="145"/>
      <c r="W63" s="145"/>
      <c r="X63" s="145"/>
      <c r="Y63" s="145"/>
      <c r="Z63" s="146"/>
    </row>
    <row r="64" spans="1:26" x14ac:dyDescent="0.2">
      <c r="A64" s="40" t="s">
        <v>39</v>
      </c>
      <c r="B64" s="40"/>
      <c r="C64" s="141"/>
      <c r="D64" s="142"/>
      <c r="E64" s="141"/>
      <c r="F64" s="142"/>
      <c r="G64" s="141"/>
      <c r="H64" s="142"/>
      <c r="I64" s="141"/>
      <c r="J64" s="142"/>
      <c r="K64" s="141"/>
      <c r="L64" s="143"/>
      <c r="M64" s="143"/>
      <c r="N64" s="143"/>
      <c r="O64" s="143"/>
      <c r="P64" s="143"/>
      <c r="Q64" s="143"/>
      <c r="R64" s="142"/>
      <c r="S64" s="144"/>
      <c r="T64" s="145"/>
      <c r="U64" s="145"/>
      <c r="V64" s="145"/>
      <c r="W64" s="145"/>
      <c r="X64" s="145"/>
      <c r="Y64" s="145"/>
      <c r="Z64" s="146"/>
    </row>
    <row r="65" spans="1:26" x14ac:dyDescent="0.2">
      <c r="A65" s="160"/>
      <c r="B65" s="168"/>
      <c r="C65" s="160"/>
      <c r="D65" s="161"/>
      <c r="E65" s="160"/>
      <c r="F65" s="161"/>
      <c r="G65" s="160"/>
      <c r="H65" s="161"/>
      <c r="I65" s="160"/>
      <c r="J65" s="161"/>
      <c r="K65" s="160"/>
      <c r="L65" s="168"/>
      <c r="M65" s="168"/>
      <c r="N65" s="168"/>
      <c r="O65" s="168"/>
      <c r="P65" s="168"/>
      <c r="Q65" s="168"/>
      <c r="R65" s="161"/>
      <c r="S65" s="160"/>
      <c r="T65" s="168"/>
      <c r="U65" s="168"/>
      <c r="V65" s="168"/>
      <c r="W65" s="168"/>
      <c r="X65" s="168"/>
      <c r="Y65" s="168"/>
      <c r="Z65" s="161"/>
    </row>
    <row r="66" spans="1:26" ht="18" x14ac:dyDescent="0.2">
      <c r="A66" s="14">
        <f>S48+1</f>
        <v>45039</v>
      </c>
      <c r="B66" s="15"/>
      <c r="C66" s="12">
        <f>A66+1</f>
        <v>45040</v>
      </c>
      <c r="D66" s="13"/>
      <c r="E66" s="12">
        <f>C66+1</f>
        <v>45041</v>
      </c>
      <c r="F66" s="13"/>
      <c r="G66" s="12">
        <f>E66+1</f>
        <v>45042</v>
      </c>
      <c r="H66" s="13"/>
      <c r="I66" s="12">
        <f>G66+1</f>
        <v>45043</v>
      </c>
      <c r="J66" s="13"/>
      <c r="K66" s="171">
        <f>I66+1</f>
        <v>45044</v>
      </c>
      <c r="L66" s="172"/>
      <c r="M66" s="162"/>
      <c r="N66" s="162"/>
      <c r="O66" s="162"/>
      <c r="P66" s="162"/>
      <c r="Q66" s="162"/>
      <c r="R66" s="163"/>
      <c r="S66" s="173">
        <f>K66+1</f>
        <v>45045</v>
      </c>
      <c r="T66" s="174"/>
      <c r="U66" s="169"/>
      <c r="V66" s="169"/>
      <c r="W66" s="169"/>
      <c r="X66" s="169"/>
      <c r="Y66" s="169"/>
      <c r="Z66" s="170"/>
    </row>
    <row r="67" spans="1:26" ht="15.75" x14ac:dyDescent="0.2">
      <c r="A67" s="147" t="s">
        <v>4</v>
      </c>
      <c r="B67" s="147"/>
      <c r="C67" s="140"/>
      <c r="D67" s="140"/>
      <c r="E67" s="140"/>
      <c r="F67" s="140"/>
      <c r="G67" s="140"/>
      <c r="H67" s="140"/>
      <c r="I67" s="140"/>
      <c r="J67" s="140"/>
      <c r="K67" s="140"/>
      <c r="L67" s="140"/>
      <c r="M67" s="140"/>
      <c r="N67" s="140"/>
      <c r="O67" s="140"/>
      <c r="P67" s="140"/>
      <c r="Q67" s="140"/>
      <c r="R67" s="140"/>
      <c r="S67" s="145"/>
      <c r="T67" s="145"/>
      <c r="U67" s="145"/>
      <c r="V67" s="145"/>
      <c r="W67" s="145"/>
      <c r="X67" s="145"/>
      <c r="Y67" s="145"/>
      <c r="Z67" s="146"/>
    </row>
    <row r="68" spans="1:26" ht="15.75" x14ac:dyDescent="0.2">
      <c r="A68" s="147" t="s">
        <v>5</v>
      </c>
      <c r="B68" s="147"/>
      <c r="C68" s="140"/>
      <c r="D68" s="140"/>
      <c r="E68" s="140"/>
      <c r="F68" s="140"/>
      <c r="G68" s="140"/>
      <c r="H68" s="140"/>
      <c r="I68" s="140"/>
      <c r="J68" s="140"/>
      <c r="K68" s="140"/>
      <c r="L68" s="140"/>
      <c r="M68" s="140"/>
      <c r="N68" s="140"/>
      <c r="O68" s="140"/>
      <c r="P68" s="140"/>
      <c r="Q68" s="140"/>
      <c r="R68" s="140"/>
      <c r="S68" s="145"/>
      <c r="T68" s="145"/>
      <c r="U68" s="145"/>
      <c r="V68" s="145"/>
      <c r="W68" s="145"/>
      <c r="X68" s="145"/>
      <c r="Y68" s="145"/>
      <c r="Z68" s="146"/>
    </row>
    <row r="69" spans="1:26" ht="15.75" x14ac:dyDescent="0.2">
      <c r="A69" s="190" t="s">
        <v>7</v>
      </c>
      <c r="B69" s="190"/>
      <c r="C69" s="140"/>
      <c r="D69" s="140"/>
      <c r="E69" s="140"/>
      <c r="F69" s="140"/>
      <c r="G69" s="140"/>
      <c r="H69" s="140"/>
      <c r="I69" s="140"/>
      <c r="J69" s="140"/>
      <c r="K69" s="140"/>
      <c r="L69" s="140"/>
      <c r="M69" s="140"/>
      <c r="N69" s="140"/>
      <c r="O69" s="140"/>
      <c r="P69" s="140"/>
      <c r="Q69" s="140"/>
      <c r="R69" s="140"/>
      <c r="S69" s="145"/>
      <c r="T69" s="145"/>
      <c r="U69" s="145"/>
      <c r="V69" s="145"/>
      <c r="W69" s="145"/>
      <c r="X69" s="145"/>
      <c r="Y69" s="145"/>
      <c r="Z69" s="146"/>
    </row>
    <row r="70" spans="1:26" ht="15.75" x14ac:dyDescent="0.2">
      <c r="A70" s="147" t="s">
        <v>10</v>
      </c>
      <c r="B70" s="147"/>
      <c r="C70" s="140"/>
      <c r="D70" s="140"/>
      <c r="E70" s="140"/>
      <c r="F70" s="140"/>
      <c r="G70" s="140"/>
      <c r="H70" s="140"/>
      <c r="I70" s="140"/>
      <c r="J70" s="140"/>
      <c r="K70" s="140"/>
      <c r="L70" s="140"/>
      <c r="M70" s="140"/>
      <c r="N70" s="140"/>
      <c r="O70" s="140"/>
      <c r="P70" s="140"/>
      <c r="Q70" s="140"/>
      <c r="R70" s="140"/>
      <c r="S70" s="37"/>
      <c r="T70" s="37"/>
      <c r="U70" s="37"/>
      <c r="V70" s="37"/>
      <c r="W70" s="37"/>
      <c r="X70" s="37"/>
      <c r="Y70" s="37"/>
      <c r="Z70" s="38"/>
    </row>
    <row r="71" spans="1:26" ht="15.75" x14ac:dyDescent="0.2">
      <c r="A71" s="148" t="s">
        <v>27</v>
      </c>
      <c r="B71" s="148"/>
      <c r="C71" s="140"/>
      <c r="D71" s="140"/>
      <c r="E71" s="140"/>
      <c r="F71" s="140"/>
      <c r="G71" s="140"/>
      <c r="H71" s="140"/>
      <c r="I71" s="140"/>
      <c r="J71" s="140"/>
      <c r="K71" s="140"/>
      <c r="L71" s="140"/>
      <c r="M71" s="140"/>
      <c r="N71" s="140"/>
      <c r="O71" s="140"/>
      <c r="P71" s="140"/>
      <c r="Q71" s="140"/>
      <c r="R71" s="140"/>
      <c r="S71" s="37"/>
      <c r="T71" s="37"/>
      <c r="U71" s="37"/>
      <c r="V71" s="37"/>
      <c r="W71" s="37"/>
      <c r="X71" s="37"/>
      <c r="Y71" s="37"/>
      <c r="Z71" s="38"/>
    </row>
    <row r="72" spans="1:26" ht="15.75" x14ac:dyDescent="0.2">
      <c r="A72" s="148" t="s">
        <v>11</v>
      </c>
      <c r="B72" s="148"/>
      <c r="C72" s="140"/>
      <c r="D72" s="140"/>
      <c r="E72" s="140"/>
      <c r="F72" s="140"/>
      <c r="G72" s="140"/>
      <c r="H72" s="140"/>
      <c r="I72" s="140"/>
      <c r="J72" s="140"/>
      <c r="K72" s="140"/>
      <c r="L72" s="140"/>
      <c r="M72" s="140"/>
      <c r="N72" s="140"/>
      <c r="O72" s="140"/>
      <c r="P72" s="140"/>
      <c r="Q72" s="140"/>
      <c r="R72" s="140"/>
      <c r="S72" s="37"/>
      <c r="T72" s="37"/>
      <c r="U72" s="37"/>
      <c r="V72" s="37"/>
      <c r="W72" s="37"/>
      <c r="X72" s="37"/>
      <c r="Y72" s="37"/>
      <c r="Z72" s="38"/>
    </row>
    <row r="73" spans="1:26" ht="15.75" x14ac:dyDescent="0.2">
      <c r="A73" s="147" t="s">
        <v>8</v>
      </c>
      <c r="B73" s="147"/>
      <c r="C73" s="140"/>
      <c r="D73" s="140"/>
      <c r="E73" s="140"/>
      <c r="F73" s="140"/>
      <c r="G73" s="140"/>
      <c r="H73" s="140"/>
      <c r="I73" s="140"/>
      <c r="J73" s="140"/>
      <c r="K73" s="140"/>
      <c r="L73" s="140"/>
      <c r="M73" s="140"/>
      <c r="N73" s="140"/>
      <c r="O73" s="140"/>
      <c r="P73" s="140"/>
      <c r="Q73" s="140"/>
      <c r="R73" s="140"/>
      <c r="S73" s="37"/>
      <c r="T73" s="37"/>
      <c r="U73" s="37"/>
      <c r="V73" s="37"/>
      <c r="W73" s="37"/>
      <c r="X73" s="37"/>
      <c r="Y73" s="37"/>
      <c r="Z73" s="38"/>
    </row>
    <row r="74" spans="1:26" ht="15.75" x14ac:dyDescent="0.2">
      <c r="A74" s="149" t="s">
        <v>3</v>
      </c>
      <c r="B74" s="149"/>
      <c r="C74" s="140"/>
      <c r="D74" s="140"/>
      <c r="E74" s="140"/>
      <c r="F74" s="140"/>
      <c r="G74" s="140"/>
      <c r="H74" s="140"/>
      <c r="I74" s="140"/>
      <c r="J74" s="140"/>
      <c r="K74" s="140"/>
      <c r="L74" s="140"/>
      <c r="M74" s="140"/>
      <c r="N74" s="140"/>
      <c r="O74" s="140"/>
      <c r="P74" s="140"/>
      <c r="Q74" s="140"/>
      <c r="R74" s="140"/>
      <c r="S74" s="37"/>
      <c r="T74" s="37"/>
      <c r="U74" s="37"/>
      <c r="V74" s="37"/>
      <c r="W74" s="37"/>
      <c r="X74" s="37"/>
      <c r="Y74" s="37"/>
      <c r="Z74" s="38"/>
    </row>
    <row r="75" spans="1:26" ht="15.75" x14ac:dyDescent="0.2">
      <c r="A75" s="147" t="s">
        <v>2</v>
      </c>
      <c r="B75" s="147"/>
      <c r="C75" s="140"/>
      <c r="D75" s="140"/>
      <c r="E75" s="140"/>
      <c r="F75" s="140"/>
      <c r="G75" s="140"/>
      <c r="H75" s="140"/>
      <c r="I75" s="140"/>
      <c r="J75" s="140"/>
      <c r="K75" s="140"/>
      <c r="L75" s="140"/>
      <c r="M75" s="140"/>
      <c r="N75" s="140"/>
      <c r="O75" s="140"/>
      <c r="P75" s="140"/>
      <c r="Q75" s="140"/>
      <c r="R75" s="140"/>
      <c r="S75" s="145"/>
      <c r="T75" s="145"/>
      <c r="U75" s="145"/>
      <c r="V75" s="145"/>
      <c r="W75" s="145"/>
      <c r="X75" s="145"/>
      <c r="Y75" s="145"/>
      <c r="Z75" s="146"/>
    </row>
    <row r="76" spans="1:26" ht="15.75" x14ac:dyDescent="0.2">
      <c r="A76" s="147" t="s">
        <v>9</v>
      </c>
      <c r="B76" s="147"/>
      <c r="C76" s="140"/>
      <c r="D76" s="140"/>
      <c r="E76" s="140"/>
      <c r="F76" s="140"/>
      <c r="G76" s="140"/>
      <c r="H76" s="140"/>
      <c r="I76" s="140"/>
      <c r="J76" s="140"/>
      <c r="K76" s="140"/>
      <c r="L76" s="140"/>
      <c r="M76" s="140"/>
      <c r="N76" s="140"/>
      <c r="O76" s="140"/>
      <c r="P76" s="140"/>
      <c r="Q76" s="140"/>
      <c r="R76" s="140"/>
      <c r="S76" s="145"/>
      <c r="T76" s="145"/>
      <c r="U76" s="145"/>
      <c r="V76" s="145"/>
      <c r="W76" s="145"/>
      <c r="X76" s="145"/>
      <c r="Y76" s="145"/>
      <c r="Z76" s="146"/>
    </row>
    <row r="77" spans="1:26" x14ac:dyDescent="0.2">
      <c r="A77" s="144"/>
      <c r="B77" s="145"/>
      <c r="C77" s="141"/>
      <c r="D77" s="142"/>
      <c r="E77" s="141"/>
      <c r="F77" s="142"/>
      <c r="G77" s="141"/>
      <c r="H77" s="142"/>
      <c r="I77" s="141"/>
      <c r="J77" s="142"/>
      <c r="K77" s="141"/>
      <c r="L77" s="143"/>
      <c r="M77" s="143"/>
      <c r="N77" s="143"/>
      <c r="O77" s="143"/>
      <c r="P77" s="143"/>
      <c r="Q77" s="143"/>
      <c r="R77" s="142"/>
      <c r="S77" s="144"/>
      <c r="T77" s="145"/>
      <c r="U77" s="145"/>
      <c r="V77" s="145"/>
      <c r="W77" s="145"/>
      <c r="X77" s="145"/>
      <c r="Y77" s="145"/>
      <c r="Z77" s="146"/>
    </row>
    <row r="78" spans="1:26" x14ac:dyDescent="0.2">
      <c r="A78" s="39" t="s">
        <v>42</v>
      </c>
      <c r="B78" s="39"/>
      <c r="C78" s="141"/>
      <c r="D78" s="142"/>
      <c r="E78" s="141"/>
      <c r="F78" s="142"/>
      <c r="G78" s="141"/>
      <c r="H78" s="142"/>
      <c r="I78" s="141"/>
      <c r="J78" s="142"/>
      <c r="K78" s="141"/>
      <c r="L78" s="143"/>
      <c r="M78" s="143"/>
      <c r="N78" s="143"/>
      <c r="O78" s="143"/>
      <c r="P78" s="143"/>
      <c r="Q78" s="143"/>
      <c r="R78" s="142"/>
      <c r="S78" s="144"/>
      <c r="T78" s="145"/>
      <c r="U78" s="145"/>
      <c r="V78" s="145"/>
      <c r="W78" s="145"/>
      <c r="X78" s="145"/>
      <c r="Y78" s="145"/>
      <c r="Z78" s="146"/>
    </row>
    <row r="79" spans="1:26" x14ac:dyDescent="0.2">
      <c r="A79" s="42" t="s">
        <v>38</v>
      </c>
      <c r="B79" s="42"/>
      <c r="C79" s="141"/>
      <c r="D79" s="142"/>
      <c r="E79" s="141"/>
      <c r="F79" s="142"/>
      <c r="G79" s="141"/>
      <c r="H79" s="142"/>
      <c r="I79" s="141"/>
      <c r="J79" s="142"/>
      <c r="K79" s="141"/>
      <c r="L79" s="143"/>
      <c r="M79" s="143"/>
      <c r="N79" s="143"/>
      <c r="O79" s="143"/>
      <c r="P79" s="143"/>
      <c r="Q79" s="143"/>
      <c r="R79" s="142"/>
      <c r="S79" s="144"/>
      <c r="T79" s="145"/>
      <c r="U79" s="145"/>
      <c r="V79" s="145"/>
      <c r="W79" s="145"/>
      <c r="X79" s="145"/>
      <c r="Y79" s="145"/>
      <c r="Z79" s="146"/>
    </row>
    <row r="80" spans="1:26" x14ac:dyDescent="0.2">
      <c r="A80" s="40" t="s">
        <v>39</v>
      </c>
      <c r="B80" s="40"/>
      <c r="C80" s="141"/>
      <c r="D80" s="142"/>
      <c r="E80" s="141"/>
      <c r="F80" s="142"/>
      <c r="G80" s="141"/>
      <c r="H80" s="142"/>
      <c r="I80" s="141"/>
      <c r="J80" s="142"/>
      <c r="K80" s="141"/>
      <c r="L80" s="143"/>
      <c r="M80" s="143"/>
      <c r="N80" s="143"/>
      <c r="O80" s="143"/>
      <c r="P80" s="143"/>
      <c r="Q80" s="143"/>
      <c r="R80" s="142"/>
      <c r="S80" s="144"/>
      <c r="T80" s="145"/>
      <c r="U80" s="145"/>
      <c r="V80" s="145"/>
      <c r="W80" s="145"/>
      <c r="X80" s="145"/>
      <c r="Y80" s="145"/>
      <c r="Z80" s="146"/>
    </row>
    <row r="81" spans="1:26" x14ac:dyDescent="0.2">
      <c r="A81" s="160"/>
      <c r="B81" s="168"/>
      <c r="C81" s="160"/>
      <c r="D81" s="161"/>
      <c r="E81" s="160"/>
      <c r="F81" s="161"/>
      <c r="G81" s="160"/>
      <c r="H81" s="161"/>
      <c r="I81" s="160"/>
      <c r="J81" s="161"/>
      <c r="K81" s="160"/>
      <c r="L81" s="168"/>
      <c r="M81" s="168"/>
      <c r="N81" s="168"/>
      <c r="O81" s="168"/>
      <c r="P81" s="168"/>
      <c r="Q81" s="168"/>
      <c r="R81" s="161"/>
      <c r="S81" s="160"/>
      <c r="T81" s="168"/>
      <c r="U81" s="168"/>
      <c r="V81" s="168"/>
      <c r="W81" s="168"/>
      <c r="X81" s="168"/>
      <c r="Y81" s="168"/>
      <c r="Z81" s="161"/>
    </row>
    <row r="82" spans="1:26" ht="18" x14ac:dyDescent="0.2">
      <c r="A82" s="14">
        <f>S66+1</f>
        <v>45046</v>
      </c>
      <c r="B82" s="15"/>
      <c r="C82" s="12">
        <f>A82+1</f>
        <v>45047</v>
      </c>
      <c r="D82" s="13"/>
      <c r="E82" s="16" t="s">
        <v>46</v>
      </c>
      <c r="F82" s="17"/>
      <c r="G82" s="17"/>
      <c r="H82" s="17"/>
      <c r="I82" s="17"/>
      <c r="J82" s="17"/>
      <c r="K82" s="17"/>
      <c r="L82" s="17"/>
      <c r="M82" s="17"/>
      <c r="N82" s="17"/>
      <c r="O82" s="17"/>
      <c r="P82" s="17"/>
      <c r="Q82" s="17"/>
      <c r="R82" s="17"/>
      <c r="S82" s="17"/>
      <c r="T82" s="17"/>
      <c r="U82" s="17"/>
      <c r="V82" s="17"/>
      <c r="W82" s="17"/>
      <c r="X82" s="17"/>
      <c r="Y82" s="17"/>
      <c r="Z82" s="9"/>
    </row>
    <row r="83" spans="1:26" ht="15" x14ac:dyDescent="0.2">
      <c r="A83" s="144"/>
      <c r="B83" s="145"/>
      <c r="C83" s="141"/>
      <c r="D83" s="142"/>
      <c r="E83" s="75" t="s">
        <v>47</v>
      </c>
      <c r="F83" s="76"/>
      <c r="G83" s="6"/>
      <c r="H83" s="6"/>
      <c r="I83" s="6"/>
      <c r="J83" s="6"/>
      <c r="K83" s="6"/>
      <c r="L83" s="6"/>
      <c r="M83" s="6"/>
      <c r="N83" s="6"/>
      <c r="O83" s="6"/>
      <c r="P83" s="6"/>
      <c r="Q83" s="6"/>
      <c r="R83" s="6"/>
      <c r="S83" s="6"/>
      <c r="T83" s="6"/>
      <c r="U83" s="6"/>
      <c r="V83" s="6"/>
      <c r="W83" s="6"/>
      <c r="X83" s="6"/>
      <c r="Y83" s="6"/>
      <c r="Z83" s="8"/>
    </row>
    <row r="84" spans="1:26" ht="14.25" x14ac:dyDescent="0.2">
      <c r="A84" s="144"/>
      <c r="B84" s="145"/>
      <c r="C84" s="141"/>
      <c r="D84" s="142"/>
      <c r="E84" s="77" t="s">
        <v>48</v>
      </c>
      <c r="F84" s="73"/>
      <c r="G84" s="6"/>
      <c r="H84" s="6"/>
      <c r="I84" s="6"/>
      <c r="J84" s="6"/>
      <c r="K84" s="6"/>
      <c r="L84" s="6"/>
      <c r="M84" s="6"/>
      <c r="N84" s="6"/>
      <c r="O84" s="6"/>
      <c r="P84" s="6"/>
      <c r="Q84" s="6"/>
      <c r="R84" s="6"/>
      <c r="S84" s="6"/>
      <c r="T84" s="6"/>
      <c r="U84" s="6"/>
      <c r="V84" s="6"/>
      <c r="W84" s="6"/>
      <c r="X84" s="6"/>
      <c r="Y84" s="6"/>
      <c r="Z84" s="7"/>
    </row>
    <row r="85" spans="1:26" ht="14.25" x14ac:dyDescent="0.2">
      <c r="A85" s="144"/>
      <c r="B85" s="145"/>
      <c r="C85" s="141"/>
      <c r="D85" s="142"/>
      <c r="E85" s="77" t="s">
        <v>49</v>
      </c>
      <c r="F85" s="73"/>
      <c r="G85" s="6"/>
      <c r="H85" s="6"/>
      <c r="I85" s="6"/>
      <c r="J85" s="6"/>
      <c r="K85" s="6"/>
      <c r="L85" s="6"/>
      <c r="M85" s="6"/>
      <c r="N85" s="6"/>
      <c r="O85" s="6"/>
      <c r="P85" s="6"/>
      <c r="Q85" s="6"/>
      <c r="R85" s="6"/>
      <c r="S85" s="6"/>
      <c r="T85" s="6"/>
      <c r="U85" s="6"/>
      <c r="V85" s="6"/>
      <c r="W85" s="6"/>
      <c r="X85" s="6"/>
      <c r="Y85" s="6"/>
      <c r="Z85" s="7"/>
    </row>
    <row r="86" spans="1:26" ht="14.25" x14ac:dyDescent="0.2">
      <c r="A86" s="144"/>
      <c r="B86" s="145"/>
      <c r="C86" s="141"/>
      <c r="D86" s="142"/>
      <c r="E86" s="77" t="s">
        <v>50</v>
      </c>
      <c r="F86" s="73"/>
      <c r="G86" s="6"/>
      <c r="H86" s="6"/>
      <c r="I86" s="6"/>
      <c r="J86" s="6"/>
      <c r="K86" s="166"/>
      <c r="L86" s="166"/>
      <c r="M86" s="166"/>
      <c r="N86" s="166"/>
      <c r="O86" s="166"/>
      <c r="P86" s="166"/>
      <c r="Q86" s="166"/>
      <c r="R86" s="166"/>
      <c r="S86" s="166"/>
      <c r="T86" s="166"/>
      <c r="U86" s="166"/>
      <c r="V86" s="166"/>
      <c r="W86" s="166"/>
      <c r="X86" s="166"/>
      <c r="Y86" s="166"/>
      <c r="Z86" s="167"/>
    </row>
    <row r="87" spans="1:26" ht="14.25" x14ac:dyDescent="0.2">
      <c r="A87" s="180"/>
      <c r="B87" s="181"/>
      <c r="C87" s="182"/>
      <c r="D87" s="183"/>
      <c r="E87" s="78" t="s">
        <v>51</v>
      </c>
      <c r="F87" s="74"/>
      <c r="G87" s="18"/>
      <c r="H87" s="18"/>
      <c r="I87" s="18"/>
      <c r="J87" s="18"/>
      <c r="K87" s="164"/>
      <c r="L87" s="164"/>
      <c r="M87" s="164"/>
      <c r="N87" s="164"/>
      <c r="O87" s="164"/>
      <c r="P87" s="164"/>
      <c r="Q87" s="164"/>
      <c r="R87" s="164"/>
      <c r="S87" s="164"/>
      <c r="T87" s="164"/>
      <c r="U87" s="164"/>
      <c r="V87" s="164"/>
      <c r="W87" s="164"/>
      <c r="X87" s="164"/>
      <c r="Y87" s="164"/>
      <c r="Z87" s="165"/>
    </row>
  </sheetData>
  <mergeCells count="457">
    <mergeCell ref="S44:Z44"/>
    <mergeCell ref="S32:Z32"/>
    <mergeCell ref="A14:B14"/>
    <mergeCell ref="C14:D14"/>
    <mergeCell ref="E14:F14"/>
    <mergeCell ref="G14:H14"/>
    <mergeCell ref="K14:R14"/>
    <mergeCell ref="S66:T66"/>
    <mergeCell ref="U66:Z66"/>
    <mergeCell ref="K48:L48"/>
    <mergeCell ref="S15:Z15"/>
    <mergeCell ref="S18:Z18"/>
    <mergeCell ref="S20:Z20"/>
    <mergeCell ref="A65:B65"/>
    <mergeCell ref="K64:R64"/>
    <mergeCell ref="S64:Z64"/>
    <mergeCell ref="C64:D64"/>
    <mergeCell ref="E64:F64"/>
    <mergeCell ref="G64:H64"/>
    <mergeCell ref="C63:D63"/>
    <mergeCell ref="E63:F63"/>
    <mergeCell ref="G63:H63"/>
    <mergeCell ref="K63:R63"/>
    <mergeCell ref="C62:D62"/>
    <mergeCell ref="I81:J81"/>
    <mergeCell ref="I15:J15"/>
    <mergeCell ref="I17:J17"/>
    <mergeCell ref="I18:J18"/>
    <mergeCell ref="I19:J19"/>
    <mergeCell ref="I20:J20"/>
    <mergeCell ref="I33:J33"/>
    <mergeCell ref="I41:J41"/>
    <mergeCell ref="I42:J42"/>
    <mergeCell ref="I43:J43"/>
    <mergeCell ref="I77:J77"/>
    <mergeCell ref="I78:J78"/>
    <mergeCell ref="I79:J79"/>
    <mergeCell ref="I63:J63"/>
    <mergeCell ref="I64:J64"/>
    <mergeCell ref="I25:J25"/>
    <mergeCell ref="I26:J26"/>
    <mergeCell ref="I27:J27"/>
    <mergeCell ref="I28:J28"/>
    <mergeCell ref="I73:J73"/>
    <mergeCell ref="I74:J74"/>
    <mergeCell ref="E81:F81"/>
    <mergeCell ref="G81:H81"/>
    <mergeCell ref="S10:T10"/>
    <mergeCell ref="S16:T16"/>
    <mergeCell ref="E80:F80"/>
    <mergeCell ref="G80:H80"/>
    <mergeCell ref="K80:R80"/>
    <mergeCell ref="S78:Z78"/>
    <mergeCell ref="S80:Z80"/>
    <mergeCell ref="K16:L16"/>
    <mergeCell ref="M16:R16"/>
    <mergeCell ref="K34:L34"/>
    <mergeCell ref="S12:Z12"/>
    <mergeCell ref="S61:Z61"/>
    <mergeCell ref="S46:Z46"/>
    <mergeCell ref="S42:Z42"/>
    <mergeCell ref="S33:Z33"/>
    <mergeCell ref="S19:Z19"/>
    <mergeCell ref="S17:Z17"/>
    <mergeCell ref="S14:Z14"/>
    <mergeCell ref="S48:T48"/>
    <mergeCell ref="U48:Z48"/>
    <mergeCell ref="S49:Z49"/>
    <mergeCell ref="S50:Z50"/>
    <mergeCell ref="A85:B85"/>
    <mergeCell ref="C85:D85"/>
    <mergeCell ref="A86:B86"/>
    <mergeCell ref="C86:D86"/>
    <mergeCell ref="A87:B87"/>
    <mergeCell ref="C87:D87"/>
    <mergeCell ref="A83:B83"/>
    <mergeCell ref="C83:D83"/>
    <mergeCell ref="A84:B84"/>
    <mergeCell ref="C84:D84"/>
    <mergeCell ref="A81:B81"/>
    <mergeCell ref="C81:D81"/>
    <mergeCell ref="A77:B77"/>
    <mergeCell ref="C77:D77"/>
    <mergeCell ref="C80:D80"/>
    <mergeCell ref="C65:D65"/>
    <mergeCell ref="E65:F65"/>
    <mergeCell ref="G65:H65"/>
    <mergeCell ref="K65:R65"/>
    <mergeCell ref="K77:R77"/>
    <mergeCell ref="I65:J65"/>
    <mergeCell ref="A69:B69"/>
    <mergeCell ref="C69:D69"/>
    <mergeCell ref="E69:F69"/>
    <mergeCell ref="G69:H69"/>
    <mergeCell ref="I69:J69"/>
    <mergeCell ref="K69:R69"/>
    <mergeCell ref="A76:B76"/>
    <mergeCell ref="C76:D76"/>
    <mergeCell ref="E76:F76"/>
    <mergeCell ref="G76:H76"/>
    <mergeCell ref="I76:J76"/>
    <mergeCell ref="K76:R76"/>
    <mergeCell ref="I72:J72"/>
    <mergeCell ref="S77:Z77"/>
    <mergeCell ref="C79:D79"/>
    <mergeCell ref="E79:F79"/>
    <mergeCell ref="G79:H79"/>
    <mergeCell ref="K79:R79"/>
    <mergeCell ref="S79:Z79"/>
    <mergeCell ref="C78:D78"/>
    <mergeCell ref="E78:F78"/>
    <mergeCell ref="G78:H78"/>
    <mergeCell ref="K78:R78"/>
    <mergeCell ref="E77:F77"/>
    <mergeCell ref="G77:H77"/>
    <mergeCell ref="E62:F62"/>
    <mergeCell ref="G62:H62"/>
    <mergeCell ref="K62:R62"/>
    <mergeCell ref="A61:B61"/>
    <mergeCell ref="C61:D61"/>
    <mergeCell ref="E61:F61"/>
    <mergeCell ref="G61:H61"/>
    <mergeCell ref="K61:R61"/>
    <mergeCell ref="I61:J61"/>
    <mergeCell ref="I62:J62"/>
    <mergeCell ref="A50:B50"/>
    <mergeCell ref="C50:D50"/>
    <mergeCell ref="E50:F50"/>
    <mergeCell ref="G50:H50"/>
    <mergeCell ref="I50:J50"/>
    <mergeCell ref="K50:R50"/>
    <mergeCell ref="C46:D46"/>
    <mergeCell ref="E46:F46"/>
    <mergeCell ref="G46:H46"/>
    <mergeCell ref="K46:R46"/>
    <mergeCell ref="I46:J46"/>
    <mergeCell ref="I47:J47"/>
    <mergeCell ref="A47:B47"/>
    <mergeCell ref="C47:D47"/>
    <mergeCell ref="E47:F47"/>
    <mergeCell ref="G47:H47"/>
    <mergeCell ref="K47:R47"/>
    <mergeCell ref="M48:R48"/>
    <mergeCell ref="C49:D49"/>
    <mergeCell ref="E49:F49"/>
    <mergeCell ref="G49:H49"/>
    <mergeCell ref="I49:J49"/>
    <mergeCell ref="K49:R49"/>
    <mergeCell ref="C43:D43"/>
    <mergeCell ref="E43:F43"/>
    <mergeCell ref="G43:H43"/>
    <mergeCell ref="K43:R43"/>
    <mergeCell ref="C44:D44"/>
    <mergeCell ref="E44:F44"/>
    <mergeCell ref="G44:H44"/>
    <mergeCell ref="I44:J44"/>
    <mergeCell ref="K44:R44"/>
    <mergeCell ref="C45:D45"/>
    <mergeCell ref="A25:B25"/>
    <mergeCell ref="A26:B26"/>
    <mergeCell ref="C32:D32"/>
    <mergeCell ref="E32:F32"/>
    <mergeCell ref="G32:H32"/>
    <mergeCell ref="I32:J32"/>
    <mergeCell ref="K32:R32"/>
    <mergeCell ref="A42:B42"/>
    <mergeCell ref="C42:D42"/>
    <mergeCell ref="E42:F42"/>
    <mergeCell ref="G42:H42"/>
    <mergeCell ref="K42:R42"/>
    <mergeCell ref="A41:B41"/>
    <mergeCell ref="C41:D41"/>
    <mergeCell ref="E41:F41"/>
    <mergeCell ref="G41:H41"/>
    <mergeCell ref="K41:R41"/>
    <mergeCell ref="C35:D35"/>
    <mergeCell ref="E35:F35"/>
    <mergeCell ref="G35:H35"/>
    <mergeCell ref="I35:J35"/>
    <mergeCell ref="K35:R35"/>
    <mergeCell ref="A37:B37"/>
    <mergeCell ref="A20:B20"/>
    <mergeCell ref="C20:D20"/>
    <mergeCell ref="E20:F20"/>
    <mergeCell ref="G20:H20"/>
    <mergeCell ref="K20:R20"/>
    <mergeCell ref="A21:B21"/>
    <mergeCell ref="A22:B22"/>
    <mergeCell ref="A23:B23"/>
    <mergeCell ref="A24:B24"/>
    <mergeCell ref="I21:J21"/>
    <mergeCell ref="I22:J22"/>
    <mergeCell ref="I23:J23"/>
    <mergeCell ref="I24:J24"/>
    <mergeCell ref="K21:R21"/>
    <mergeCell ref="K22:R22"/>
    <mergeCell ref="K23:R23"/>
    <mergeCell ref="K24:R24"/>
    <mergeCell ref="A13:B13"/>
    <mergeCell ref="C13:D13"/>
    <mergeCell ref="A19:B19"/>
    <mergeCell ref="C19:D19"/>
    <mergeCell ref="E19:F19"/>
    <mergeCell ref="G19:H19"/>
    <mergeCell ref="K19:R19"/>
    <mergeCell ref="A12:B12"/>
    <mergeCell ref="C12:D12"/>
    <mergeCell ref="E12:F12"/>
    <mergeCell ref="G12:H12"/>
    <mergeCell ref="K12:R12"/>
    <mergeCell ref="A18:B18"/>
    <mergeCell ref="C18:D18"/>
    <mergeCell ref="E18:F18"/>
    <mergeCell ref="G18:H18"/>
    <mergeCell ref="K18:R18"/>
    <mergeCell ref="A15:B15"/>
    <mergeCell ref="C15:D15"/>
    <mergeCell ref="E15:F15"/>
    <mergeCell ref="G15:H15"/>
    <mergeCell ref="K15:R15"/>
    <mergeCell ref="A17:B17"/>
    <mergeCell ref="C17:D17"/>
    <mergeCell ref="A1:H7"/>
    <mergeCell ref="A11:B11"/>
    <mergeCell ref="C11:D11"/>
    <mergeCell ref="E11:F11"/>
    <mergeCell ref="G11:H11"/>
    <mergeCell ref="K11:R11"/>
    <mergeCell ref="S11:Z11"/>
    <mergeCell ref="A9:B9"/>
    <mergeCell ref="C9:D9"/>
    <mergeCell ref="E9:F9"/>
    <mergeCell ref="G9:H9"/>
    <mergeCell ref="K9:R9"/>
    <mergeCell ref="K1:Q1"/>
    <mergeCell ref="S1:Y1"/>
    <mergeCell ref="S9:Z9"/>
    <mergeCell ref="I9:J9"/>
    <mergeCell ref="U10:Z10"/>
    <mergeCell ref="I11:J11"/>
    <mergeCell ref="K10:L10"/>
    <mergeCell ref="M10:R10"/>
    <mergeCell ref="I12:J12"/>
    <mergeCell ref="I13:J13"/>
    <mergeCell ref="I14:J14"/>
    <mergeCell ref="K87:Z87"/>
    <mergeCell ref="K86:Z86"/>
    <mergeCell ref="E17:F17"/>
    <mergeCell ref="G17:H17"/>
    <mergeCell ref="S43:Z43"/>
    <mergeCell ref="S41:Z41"/>
    <mergeCell ref="S62:Z62"/>
    <mergeCell ref="S47:Z47"/>
    <mergeCell ref="K81:R81"/>
    <mergeCell ref="S81:Z81"/>
    <mergeCell ref="U16:Z16"/>
    <mergeCell ref="K66:L66"/>
    <mergeCell ref="M66:R66"/>
    <mergeCell ref="S65:Z65"/>
    <mergeCell ref="S63:Z63"/>
    <mergeCell ref="I80:J80"/>
    <mergeCell ref="E33:F33"/>
    <mergeCell ref="G33:H33"/>
    <mergeCell ref="K33:R33"/>
    <mergeCell ref="S34:T34"/>
    <mergeCell ref="U34:Z34"/>
    <mergeCell ref="S35:Z35"/>
    <mergeCell ref="E13:F13"/>
    <mergeCell ref="G13:H13"/>
    <mergeCell ref="K13:R13"/>
    <mergeCell ref="S13:Z13"/>
    <mergeCell ref="K17:R17"/>
    <mergeCell ref="C33:D33"/>
    <mergeCell ref="M34:R34"/>
    <mergeCell ref="A36:B36"/>
    <mergeCell ref="C21:D21"/>
    <mergeCell ref="C22:D22"/>
    <mergeCell ref="C23:D23"/>
    <mergeCell ref="C24:D24"/>
    <mergeCell ref="C25:D25"/>
    <mergeCell ref="C26:D26"/>
    <mergeCell ref="C27:D27"/>
    <mergeCell ref="C28:D28"/>
    <mergeCell ref="E21:F21"/>
    <mergeCell ref="E22:F22"/>
    <mergeCell ref="E23:F23"/>
    <mergeCell ref="E24:F24"/>
    <mergeCell ref="E25:F25"/>
    <mergeCell ref="E26:F26"/>
    <mergeCell ref="E27:F27"/>
    <mergeCell ref="A38:B38"/>
    <mergeCell ref="A39:B39"/>
    <mergeCell ref="A40:B40"/>
    <mergeCell ref="A27:B27"/>
    <mergeCell ref="A28:B28"/>
    <mergeCell ref="A49:B49"/>
    <mergeCell ref="A29:B29"/>
    <mergeCell ref="A35:B35"/>
    <mergeCell ref="A33:B33"/>
    <mergeCell ref="A43:B43"/>
    <mergeCell ref="A51:B51"/>
    <mergeCell ref="C51:D51"/>
    <mergeCell ref="E51:F51"/>
    <mergeCell ref="G51:H51"/>
    <mergeCell ref="I51:J51"/>
    <mergeCell ref="K51:R51"/>
    <mergeCell ref="S51:Z51"/>
    <mergeCell ref="A52:B52"/>
    <mergeCell ref="C52:D52"/>
    <mergeCell ref="E52:F52"/>
    <mergeCell ref="G52:H52"/>
    <mergeCell ref="I52:J52"/>
    <mergeCell ref="K52:R52"/>
    <mergeCell ref="S52:Z52"/>
    <mergeCell ref="A60:B60"/>
    <mergeCell ref="C60:D60"/>
    <mergeCell ref="E60:F60"/>
    <mergeCell ref="G60:H60"/>
    <mergeCell ref="I60:J60"/>
    <mergeCell ref="K60:R60"/>
    <mergeCell ref="S60:Z60"/>
    <mergeCell ref="A53:B53"/>
    <mergeCell ref="A54:B54"/>
    <mergeCell ref="A55:B55"/>
    <mergeCell ref="A56:B56"/>
    <mergeCell ref="A57:B57"/>
    <mergeCell ref="A58:B58"/>
    <mergeCell ref="A59:B59"/>
    <mergeCell ref="C59:D59"/>
    <mergeCell ref="E59:F59"/>
    <mergeCell ref="C57:D57"/>
    <mergeCell ref="C58:D58"/>
    <mergeCell ref="I53:J53"/>
    <mergeCell ref="I54:J54"/>
    <mergeCell ref="I55:J55"/>
    <mergeCell ref="I56:J56"/>
    <mergeCell ref="K53:R53"/>
    <mergeCell ref="K54:R54"/>
    <mergeCell ref="S69:Z69"/>
    <mergeCell ref="A67:B67"/>
    <mergeCell ref="C67:D67"/>
    <mergeCell ref="E67:F67"/>
    <mergeCell ref="G67:H67"/>
    <mergeCell ref="I67:J67"/>
    <mergeCell ref="K67:R67"/>
    <mergeCell ref="S67:Z67"/>
    <mergeCell ref="A68:B68"/>
    <mergeCell ref="C68:D68"/>
    <mergeCell ref="E68:F68"/>
    <mergeCell ref="G68:H68"/>
    <mergeCell ref="I68:J68"/>
    <mergeCell ref="K68:R68"/>
    <mergeCell ref="S68:Z68"/>
    <mergeCell ref="S76:Z76"/>
    <mergeCell ref="A70:B70"/>
    <mergeCell ref="A71:B71"/>
    <mergeCell ref="A72:B72"/>
    <mergeCell ref="A73:B73"/>
    <mergeCell ref="A74:B74"/>
    <mergeCell ref="A75:B75"/>
    <mergeCell ref="C75:D75"/>
    <mergeCell ref="E75:F75"/>
    <mergeCell ref="C70:D70"/>
    <mergeCell ref="C71:D71"/>
    <mergeCell ref="C72:D72"/>
    <mergeCell ref="C73:D73"/>
    <mergeCell ref="C74:D74"/>
    <mergeCell ref="E72:F72"/>
    <mergeCell ref="E73:F73"/>
    <mergeCell ref="E74:F74"/>
    <mergeCell ref="G70:H70"/>
    <mergeCell ref="G71:H71"/>
    <mergeCell ref="G72:H72"/>
    <mergeCell ref="G73:H73"/>
    <mergeCell ref="G74:H74"/>
    <mergeCell ref="I70:J70"/>
    <mergeCell ref="I71:J71"/>
    <mergeCell ref="E45:F45"/>
    <mergeCell ref="G45:H45"/>
    <mergeCell ref="I45:J45"/>
    <mergeCell ref="K45:R45"/>
    <mergeCell ref="S45:Z45"/>
    <mergeCell ref="G75:H75"/>
    <mergeCell ref="I75:J75"/>
    <mergeCell ref="K75:R75"/>
    <mergeCell ref="S75:Z75"/>
    <mergeCell ref="G59:H59"/>
    <mergeCell ref="I59:J59"/>
    <mergeCell ref="K59:R59"/>
    <mergeCell ref="S59:Z59"/>
    <mergeCell ref="E57:F57"/>
    <mergeCell ref="E58:F58"/>
    <mergeCell ref="G57:H57"/>
    <mergeCell ref="G58:H58"/>
    <mergeCell ref="I57:J57"/>
    <mergeCell ref="I58:J58"/>
    <mergeCell ref="K56:R56"/>
    <mergeCell ref="K57:R57"/>
    <mergeCell ref="K58:R58"/>
    <mergeCell ref="E70:F70"/>
    <mergeCell ref="E71:F71"/>
    <mergeCell ref="E28:F28"/>
    <mergeCell ref="G21:H21"/>
    <mergeCell ref="G22:H22"/>
    <mergeCell ref="G23:H23"/>
    <mergeCell ref="G24:H24"/>
    <mergeCell ref="G25:H25"/>
    <mergeCell ref="G26:H26"/>
    <mergeCell ref="G27:H27"/>
    <mergeCell ref="G28:H28"/>
    <mergeCell ref="E39:F39"/>
    <mergeCell ref="E40:F40"/>
    <mergeCell ref="G36:H36"/>
    <mergeCell ref="G37:H37"/>
    <mergeCell ref="G38:H38"/>
    <mergeCell ref="G39:H39"/>
    <mergeCell ref="G40:H40"/>
    <mergeCell ref="I36:J36"/>
    <mergeCell ref="I37:J37"/>
    <mergeCell ref="I38:J38"/>
    <mergeCell ref="I39:J39"/>
    <mergeCell ref="I40:J40"/>
    <mergeCell ref="K25:R25"/>
    <mergeCell ref="K26:R26"/>
    <mergeCell ref="K27:R27"/>
    <mergeCell ref="K28:R28"/>
    <mergeCell ref="C53:D53"/>
    <mergeCell ref="C54:D54"/>
    <mergeCell ref="C55:D55"/>
    <mergeCell ref="C56:D56"/>
    <mergeCell ref="E53:F53"/>
    <mergeCell ref="E54:F54"/>
    <mergeCell ref="E55:F55"/>
    <mergeCell ref="E56:F56"/>
    <mergeCell ref="G53:H53"/>
    <mergeCell ref="G54:H54"/>
    <mergeCell ref="G55:H55"/>
    <mergeCell ref="G56:H56"/>
    <mergeCell ref="C36:D36"/>
    <mergeCell ref="C37:D37"/>
    <mergeCell ref="C38:D38"/>
    <mergeCell ref="C39:D39"/>
    <mergeCell ref="C40:D40"/>
    <mergeCell ref="E36:F36"/>
    <mergeCell ref="E37:F37"/>
    <mergeCell ref="E38:F38"/>
    <mergeCell ref="K70:R70"/>
    <mergeCell ref="K71:R71"/>
    <mergeCell ref="K72:R72"/>
    <mergeCell ref="K73:R73"/>
    <mergeCell ref="K74:R74"/>
    <mergeCell ref="K36:R36"/>
    <mergeCell ref="K37:R37"/>
    <mergeCell ref="K38:R38"/>
    <mergeCell ref="K39:R39"/>
    <mergeCell ref="K40:R40"/>
    <mergeCell ref="K55:R55"/>
  </mergeCells>
  <conditionalFormatting sqref="A10 C10 E10 G10 K10 S10 A16 C16 E16 G16 K16 S16 A34 C34 E34 G34 K34 S34 A48 C48 E48 G48 K48 S48 A66 C66 E66 G66 K66 S66 A82 C82">
    <cfRule type="expression" dxfId="7" priority="65">
      <formula>MONTH(A10)&lt;&gt;MONTH($A$1)</formula>
    </cfRule>
    <cfRule type="expression" dxfId="6" priority="66">
      <formula>OR(WEEKDAY(A10,1)=1,WEEKDAY(A10,1)=7)</formula>
    </cfRule>
  </conditionalFormatting>
  <conditionalFormatting sqref="I10 I16 I34 I48 I66">
    <cfRule type="expression" dxfId="5" priority="1">
      <formula>MONTH(I10)&lt;&gt;MONTH($A$1)</formula>
    </cfRule>
    <cfRule type="expression" dxfId="4" priority="2">
      <formula>OR(WEEKDAY(I10,1)=1,WEEKDAY(I10,1)=7)</formula>
    </cfRule>
  </conditionalFormatting>
  <hyperlinks>
    <hyperlink ref="AB10" r:id="rId1" xr:uid="{00000000-0004-0000-0000-000003000000}"/>
    <hyperlink ref="AB9" r:id="rId2" display="Calendar Templates by Vertex42.com" xr:uid="{00000000-0004-0000-0000-000005000000}"/>
    <hyperlink ref="AB10:AE10" r:id="rId3" display="https://www.vertex42.com/calendars/" xr:uid="{00000000-0004-0000-0000-000004000000}"/>
    <hyperlink ref="AB9:AE9" r:id="rId4" display="CALENDAR TEMPLATES by Vertex42.com" xr:uid="{1383483B-38EF-4B73-A626-A0B5AFF9ACEB}"/>
  </hyperlinks>
  <printOptions horizontalCentered="1"/>
  <pageMargins left="0.5" right="0.5" top="0.25" bottom="0.25" header="0.25" footer="0.25"/>
  <pageSetup scale="99"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9705F-826C-4130-8156-E36909CB14F4}">
  <dimension ref="A1:E44"/>
  <sheetViews>
    <sheetView workbookViewId="0">
      <selection activeCell="E3" sqref="E3"/>
    </sheetView>
  </sheetViews>
  <sheetFormatPr defaultColWidth="9.140625" defaultRowHeight="15.75" x14ac:dyDescent="0.25"/>
  <cols>
    <col min="1" max="1" width="53.42578125" style="85" bestFit="1" customWidth="1"/>
    <col min="2" max="2" width="18.85546875" style="85" bestFit="1" customWidth="1"/>
    <col min="3" max="3" width="26" style="85" bestFit="1" customWidth="1"/>
    <col min="4" max="4" width="16.85546875" style="85" customWidth="1"/>
    <col min="5" max="5" width="35.7109375" style="85" customWidth="1"/>
    <col min="6" max="16384" width="9.140625" style="84"/>
  </cols>
  <sheetData>
    <row r="1" spans="1:5" x14ac:dyDescent="0.25">
      <c r="A1" s="192" t="s">
        <v>52</v>
      </c>
      <c r="B1" s="192"/>
      <c r="C1" s="192"/>
      <c r="D1" s="192"/>
      <c r="E1" s="192"/>
    </row>
    <row r="2" spans="1:5" x14ac:dyDescent="0.25">
      <c r="A2" s="86" t="s">
        <v>53</v>
      </c>
      <c r="B2" s="87" t="s">
        <v>54</v>
      </c>
      <c r="C2" s="87" t="s">
        <v>55</v>
      </c>
      <c r="D2" s="87" t="s">
        <v>56</v>
      </c>
      <c r="E2" s="87" t="s">
        <v>57</v>
      </c>
    </row>
    <row r="3" spans="1:5" ht="15.75" customHeight="1" x14ac:dyDescent="0.25">
      <c r="A3" s="80" t="s">
        <v>4</v>
      </c>
      <c r="E3" s="85" t="s">
        <v>58</v>
      </c>
    </row>
    <row r="4" spans="1:5" x14ac:dyDescent="0.25">
      <c r="A4" s="80" t="s">
        <v>5</v>
      </c>
      <c r="E4" s="85" t="s">
        <v>58</v>
      </c>
    </row>
    <row r="5" spans="1:5" x14ac:dyDescent="0.25">
      <c r="A5" s="80" t="s">
        <v>30</v>
      </c>
      <c r="E5" s="85" t="s">
        <v>58</v>
      </c>
    </row>
    <row r="6" spans="1:5" x14ac:dyDescent="0.25">
      <c r="A6" s="88" t="s">
        <v>7</v>
      </c>
      <c r="E6" s="85" t="s">
        <v>58</v>
      </c>
    </row>
    <row r="7" spans="1:5" ht="15.75" customHeight="1" x14ac:dyDescent="0.25">
      <c r="A7" s="80" t="s">
        <v>10</v>
      </c>
      <c r="E7" s="85" t="s">
        <v>58</v>
      </c>
    </row>
    <row r="8" spans="1:5" ht="15.75" customHeight="1" x14ac:dyDescent="0.25">
      <c r="A8" s="80" t="s">
        <v>0</v>
      </c>
      <c r="E8" s="85" t="s">
        <v>58</v>
      </c>
    </row>
    <row r="9" spans="1:5" ht="15.75" customHeight="1" x14ac:dyDescent="0.25">
      <c r="A9" s="80" t="s">
        <v>6</v>
      </c>
      <c r="E9" s="85" t="s">
        <v>58</v>
      </c>
    </row>
    <row r="10" spans="1:5" ht="15.75" customHeight="1" x14ac:dyDescent="0.25">
      <c r="A10" s="80" t="s">
        <v>8</v>
      </c>
      <c r="E10" s="85" t="s">
        <v>58</v>
      </c>
    </row>
    <row r="11" spans="1:5" ht="15.75" customHeight="1" x14ac:dyDescent="0.25">
      <c r="A11" s="80" t="s">
        <v>25</v>
      </c>
      <c r="E11" s="85" t="s">
        <v>58</v>
      </c>
    </row>
    <row r="12" spans="1:5" ht="15.75" customHeight="1" x14ac:dyDescent="0.25">
      <c r="A12" s="89" t="s">
        <v>3</v>
      </c>
      <c r="E12" s="85" t="s">
        <v>58</v>
      </c>
    </row>
    <row r="13" spans="1:5" ht="15.75" customHeight="1" x14ac:dyDescent="0.25">
      <c r="A13" s="80" t="s">
        <v>2</v>
      </c>
      <c r="E13" s="85" t="s">
        <v>58</v>
      </c>
    </row>
    <row r="14" spans="1:5" ht="15.75" customHeight="1" x14ac:dyDescent="0.25">
      <c r="A14" s="80" t="s">
        <v>9</v>
      </c>
      <c r="E14" s="85" t="s">
        <v>58</v>
      </c>
    </row>
    <row r="15" spans="1:5" x14ac:dyDescent="0.25">
      <c r="A15" s="81" t="s">
        <v>5</v>
      </c>
      <c r="E15" s="85" t="s">
        <v>58</v>
      </c>
    </row>
    <row r="16" spans="1:5" ht="15.75" customHeight="1" x14ac:dyDescent="0.25">
      <c r="A16" s="81" t="s">
        <v>10</v>
      </c>
      <c r="E16" s="85" t="s">
        <v>58</v>
      </c>
    </row>
    <row r="17" spans="1:5" ht="15.75" customHeight="1" x14ac:dyDescent="0.25">
      <c r="A17" s="81" t="s">
        <v>27</v>
      </c>
      <c r="E17" s="85" t="s">
        <v>58</v>
      </c>
    </row>
    <row r="18" spans="1:5" ht="15.75" customHeight="1" x14ac:dyDescent="0.25">
      <c r="A18" s="81" t="s">
        <v>11</v>
      </c>
      <c r="E18" s="85" t="s">
        <v>58</v>
      </c>
    </row>
    <row r="19" spans="1:5" ht="15.75" customHeight="1" x14ac:dyDescent="0.25">
      <c r="A19" s="81" t="s">
        <v>8</v>
      </c>
      <c r="E19" s="85" t="s">
        <v>58</v>
      </c>
    </row>
    <row r="20" spans="1:5" ht="15.75" customHeight="1" x14ac:dyDescent="0.25">
      <c r="A20" s="90" t="s">
        <v>3</v>
      </c>
      <c r="E20" s="85" t="s">
        <v>58</v>
      </c>
    </row>
    <row r="21" spans="1:5" ht="15.75" customHeight="1" x14ac:dyDescent="0.25">
      <c r="A21" s="81" t="s">
        <v>2</v>
      </c>
      <c r="E21" s="85" t="s">
        <v>58</v>
      </c>
    </row>
    <row r="22" spans="1:5" ht="15.75" customHeight="1" x14ac:dyDescent="0.25">
      <c r="A22" s="81" t="s">
        <v>9</v>
      </c>
      <c r="E22" s="85" t="s">
        <v>58</v>
      </c>
    </row>
    <row r="23" spans="1:5" ht="15.75" customHeight="1" x14ac:dyDescent="0.25">
      <c r="A23" s="82" t="s">
        <v>4</v>
      </c>
      <c r="E23" s="85" t="s">
        <v>58</v>
      </c>
    </row>
    <row r="24" spans="1:5" x14ac:dyDescent="0.25">
      <c r="A24" s="82" t="s">
        <v>5</v>
      </c>
      <c r="E24" s="85" t="s">
        <v>58</v>
      </c>
    </row>
    <row r="25" spans="1:5" x14ac:dyDescent="0.25">
      <c r="A25" s="82" t="s">
        <v>30</v>
      </c>
      <c r="E25" s="85" t="s">
        <v>58</v>
      </c>
    </row>
    <row r="26" spans="1:5" x14ac:dyDescent="0.25">
      <c r="A26" s="91" t="s">
        <v>7</v>
      </c>
      <c r="E26" s="85" t="s">
        <v>58</v>
      </c>
    </row>
    <row r="27" spans="1:5" ht="15.75" customHeight="1" x14ac:dyDescent="0.25">
      <c r="A27" s="82" t="s">
        <v>10</v>
      </c>
      <c r="E27" s="85" t="s">
        <v>58</v>
      </c>
    </row>
    <row r="28" spans="1:5" ht="15.75" customHeight="1" x14ac:dyDescent="0.25">
      <c r="A28" s="82" t="s">
        <v>0</v>
      </c>
      <c r="E28" s="85" t="s">
        <v>58</v>
      </c>
    </row>
    <row r="29" spans="1:5" ht="15.75" customHeight="1" x14ac:dyDescent="0.25">
      <c r="A29" s="82" t="s">
        <v>6</v>
      </c>
      <c r="E29" s="85" t="s">
        <v>58</v>
      </c>
    </row>
    <row r="30" spans="1:5" ht="15.75" customHeight="1" x14ac:dyDescent="0.25">
      <c r="A30" s="82" t="s">
        <v>8</v>
      </c>
      <c r="E30" s="85" t="s">
        <v>58</v>
      </c>
    </row>
    <row r="31" spans="1:5" ht="15.75" customHeight="1" x14ac:dyDescent="0.25">
      <c r="A31" s="82" t="s">
        <v>25</v>
      </c>
      <c r="E31" s="85" t="s">
        <v>58</v>
      </c>
    </row>
    <row r="32" spans="1:5" ht="15.75" customHeight="1" x14ac:dyDescent="0.25">
      <c r="A32" s="92" t="s">
        <v>3</v>
      </c>
      <c r="E32" s="85" t="s">
        <v>58</v>
      </c>
    </row>
    <row r="33" spans="1:5" ht="15.75" customHeight="1" x14ac:dyDescent="0.25">
      <c r="A33" s="82" t="s">
        <v>2</v>
      </c>
      <c r="E33" s="85" t="s">
        <v>58</v>
      </c>
    </row>
    <row r="34" spans="1:5" ht="15.75" customHeight="1" x14ac:dyDescent="0.25">
      <c r="A34" s="82" t="s">
        <v>9</v>
      </c>
      <c r="E34" s="85" t="s">
        <v>58</v>
      </c>
    </row>
    <row r="35" spans="1:5" ht="15.75" customHeight="1" x14ac:dyDescent="0.25">
      <c r="A35" s="83" t="s">
        <v>4</v>
      </c>
      <c r="E35" s="85" t="s">
        <v>58</v>
      </c>
    </row>
    <row r="36" spans="1:5" x14ac:dyDescent="0.25">
      <c r="A36" s="83" t="s">
        <v>5</v>
      </c>
      <c r="E36" s="85" t="s">
        <v>58</v>
      </c>
    </row>
    <row r="37" spans="1:5" x14ac:dyDescent="0.25">
      <c r="A37" s="93" t="s">
        <v>7</v>
      </c>
      <c r="E37" s="85" t="s">
        <v>58</v>
      </c>
    </row>
    <row r="38" spans="1:5" ht="15.75" customHeight="1" x14ac:dyDescent="0.25">
      <c r="A38" s="83" t="s">
        <v>10</v>
      </c>
      <c r="E38" s="85" t="s">
        <v>58</v>
      </c>
    </row>
    <row r="39" spans="1:5" ht="15.75" customHeight="1" x14ac:dyDescent="0.25">
      <c r="A39" s="83" t="s">
        <v>27</v>
      </c>
      <c r="E39" s="85" t="s">
        <v>58</v>
      </c>
    </row>
    <row r="40" spans="1:5" ht="15.75" customHeight="1" x14ac:dyDescent="0.25">
      <c r="A40" s="83" t="s">
        <v>11</v>
      </c>
      <c r="E40" s="85" t="s">
        <v>58</v>
      </c>
    </row>
    <row r="41" spans="1:5" ht="15.75" customHeight="1" x14ac:dyDescent="0.25">
      <c r="A41" s="83" t="s">
        <v>8</v>
      </c>
      <c r="E41" s="85" t="s">
        <v>58</v>
      </c>
    </row>
    <row r="42" spans="1:5" ht="15.75" customHeight="1" x14ac:dyDescent="0.25">
      <c r="A42" s="94" t="s">
        <v>3</v>
      </c>
      <c r="E42" s="85" t="s">
        <v>58</v>
      </c>
    </row>
    <row r="43" spans="1:5" ht="15.75" customHeight="1" x14ac:dyDescent="0.25">
      <c r="A43" s="83" t="s">
        <v>2</v>
      </c>
      <c r="E43" s="85" t="s">
        <v>58</v>
      </c>
    </row>
    <row r="44" spans="1:5" ht="15.75" customHeight="1" x14ac:dyDescent="0.25">
      <c r="A44" s="83" t="s">
        <v>9</v>
      </c>
      <c r="E44" s="85" t="s">
        <v>58</v>
      </c>
    </row>
  </sheetData>
  <mergeCells count="1">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E87"/>
  <sheetViews>
    <sheetView showGridLines="0" zoomScale="90" zoomScaleNormal="90" workbookViewId="0">
      <selection activeCell="AB72" sqref="AB72"/>
    </sheetView>
  </sheetViews>
  <sheetFormatPr defaultRowHeight="12.75" x14ac:dyDescent="0.2"/>
  <cols>
    <col min="1" max="1" width="4.85546875" customWidth="1"/>
    <col min="2" max="2" width="45.855468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 min="28" max="28" width="32.28515625" customWidth="1"/>
    <col min="29" max="29" width="46.5703125" customWidth="1"/>
    <col min="30" max="30" width="30.42578125" customWidth="1"/>
    <col min="31" max="31" width="65.5703125" customWidth="1"/>
  </cols>
  <sheetData>
    <row r="1" spans="1:31" s="3" customFormat="1" ht="15" customHeight="1" x14ac:dyDescent="0.2">
      <c r="A1" s="175">
        <f>DATE(April!AD18,April!AD20+2,1)</f>
        <v>45078</v>
      </c>
      <c r="B1" s="175"/>
      <c r="C1" s="175"/>
      <c r="D1" s="175"/>
      <c r="E1" s="175"/>
      <c r="F1" s="175"/>
      <c r="G1" s="175"/>
      <c r="H1" s="175"/>
      <c r="I1" s="11"/>
      <c r="J1" s="11"/>
      <c r="K1" s="178">
        <f>DATE(YEAR(A1),MONTH(A1)-1,1)</f>
        <v>45047</v>
      </c>
      <c r="L1" s="178"/>
      <c r="M1" s="178"/>
      <c r="N1" s="178"/>
      <c r="O1" s="178"/>
      <c r="P1" s="178"/>
      <c r="Q1" s="178"/>
      <c r="S1" s="178">
        <f>DATE(YEAR(A1),MONTH(A1)+1,1)</f>
        <v>45108</v>
      </c>
      <c r="T1" s="178"/>
      <c r="U1" s="178"/>
      <c r="V1" s="178"/>
      <c r="W1" s="178"/>
      <c r="X1" s="178"/>
      <c r="Y1" s="178"/>
    </row>
    <row r="2" spans="1:31" s="3" customFormat="1" ht="11.25" customHeight="1" x14ac:dyDescent="0.2">
      <c r="A2" s="175"/>
      <c r="B2" s="175"/>
      <c r="C2" s="175"/>
      <c r="D2" s="175"/>
      <c r="E2" s="175"/>
      <c r="F2" s="175"/>
      <c r="G2" s="175"/>
      <c r="H2" s="175"/>
      <c r="I2" s="11"/>
      <c r="J2" s="11"/>
      <c r="K2" s="32" t="str">
        <f>INDEX({"S";"M";"T";"W";"T";"F";"S"},1+MOD(start_day+1-2,7))</f>
        <v>S</v>
      </c>
      <c r="L2" s="32" t="str">
        <f>INDEX({"S";"M";"T";"W";"T";"F";"S"},1+MOD(start_day+2-2,7))</f>
        <v>M</v>
      </c>
      <c r="M2" s="32" t="str">
        <f>INDEX({"S";"M";"T";"W";"T";"F";"S"},1+MOD(start_day+3-2,7))</f>
        <v>T</v>
      </c>
      <c r="N2" s="32" t="str">
        <f>INDEX({"S";"M";"T";"W";"T";"F";"S"},1+MOD(start_day+4-2,7))</f>
        <v>W</v>
      </c>
      <c r="O2" s="32" t="str">
        <f>INDEX({"S";"M";"T";"W";"T";"F";"S"},1+MOD(start_day+5-2,7))</f>
        <v>T</v>
      </c>
      <c r="P2" s="32" t="str">
        <f>INDEX({"S";"M";"T";"W";"T";"F";"S"},1+MOD(start_day+6-2,7))</f>
        <v>F</v>
      </c>
      <c r="Q2" s="32" t="str">
        <f>INDEX({"S";"M";"T";"W";"T";"F";"S"},1+MOD(start_day+7-2,7))</f>
        <v>S</v>
      </c>
      <c r="S2" s="32" t="str">
        <f>INDEX({"S";"M";"T";"W";"T";"F";"S"},1+MOD(start_day+1-2,7))</f>
        <v>S</v>
      </c>
      <c r="T2" s="32" t="str">
        <f>INDEX({"S";"M";"T";"W";"T";"F";"S"},1+MOD(start_day+2-2,7))</f>
        <v>M</v>
      </c>
      <c r="U2" s="32" t="str">
        <f>INDEX({"S";"M";"T";"W";"T";"F";"S"},1+MOD(start_day+3-2,7))</f>
        <v>T</v>
      </c>
      <c r="V2" s="32" t="str">
        <f>INDEX({"S";"M";"T";"W";"T";"F";"S"},1+MOD(start_day+4-2,7))</f>
        <v>W</v>
      </c>
      <c r="W2" s="32" t="str">
        <f>INDEX({"S";"M";"T";"W";"T";"F";"S"},1+MOD(start_day+5-2,7))</f>
        <v>T</v>
      </c>
      <c r="X2" s="32" t="str">
        <f>INDEX({"S";"M";"T";"W";"T";"F";"S"},1+MOD(start_day+6-2,7))</f>
        <v>F</v>
      </c>
      <c r="Y2" s="32" t="str">
        <f>INDEX({"S";"M";"T";"W";"T";"F";"S"},1+MOD(start_day+7-2,7))</f>
        <v>S</v>
      </c>
    </row>
    <row r="3" spans="1:31" s="4" customFormat="1" ht="9" customHeight="1" x14ac:dyDescent="0.2">
      <c r="A3" s="175"/>
      <c r="B3" s="175"/>
      <c r="C3" s="175"/>
      <c r="D3" s="175"/>
      <c r="E3" s="175"/>
      <c r="F3" s="175"/>
      <c r="G3" s="175"/>
      <c r="H3" s="175"/>
      <c r="I3" s="11"/>
      <c r="J3" s="11"/>
      <c r="K3" s="19" t="str">
        <f t="shared" ref="K3:Q8" si="0">IF(MONTH($K$1)&lt;&gt;MONTH($K$1-(WEEKDAY($K$1,1)-(start_day-1))-IF((WEEKDAY($K$1,1)-(start_day-1))&lt;=0,7,0)+(ROW(K3)-ROW($K$3))*7+(COLUMN(K3)-COLUMN($K$3)+1)),"",$K$1-(WEEKDAY($K$1,1)-(start_day-1))-IF((WEEKDAY($K$1,1)-(start_day-1))&lt;=0,7,0)+(ROW(K3)-ROW($K$3))*7+(COLUMN(K3)-COLUMN($K$3)+1))</f>
        <v/>
      </c>
      <c r="L3" s="19">
        <f t="shared" si="0"/>
        <v>45047</v>
      </c>
      <c r="M3" s="19">
        <f t="shared" si="0"/>
        <v>45048</v>
      </c>
      <c r="N3" s="19">
        <f t="shared" si="0"/>
        <v>45049</v>
      </c>
      <c r="O3" s="19">
        <f t="shared" si="0"/>
        <v>45050</v>
      </c>
      <c r="P3" s="19">
        <f t="shared" si="0"/>
        <v>45051</v>
      </c>
      <c r="Q3" s="19">
        <f t="shared" si="0"/>
        <v>45052</v>
      </c>
      <c r="R3" s="3"/>
      <c r="S3" s="19" t="str">
        <f t="shared" ref="S3:Y8" si="1">IF(MONTH($S$1)&lt;&gt;MONTH($S$1-(WEEKDAY($S$1,1)-(start_day-1))-IF((WEEKDAY($S$1,1)-(start_day-1))&lt;=0,7,0)+(ROW(S3)-ROW($S$3))*7+(COLUMN(S3)-COLUMN($S$3)+1)),"",$S$1-(WEEKDAY($S$1,1)-(start_day-1))-IF((WEEKDAY($S$1,1)-(start_day-1))&lt;=0,7,0)+(ROW(S3)-ROW($S$3))*7+(COLUMN(S3)-COLUMN($S$3)+1))</f>
        <v/>
      </c>
      <c r="T3" s="19" t="str">
        <f t="shared" si="1"/>
        <v/>
      </c>
      <c r="U3" s="19" t="str">
        <f t="shared" si="1"/>
        <v/>
      </c>
      <c r="V3" s="19" t="str">
        <f t="shared" si="1"/>
        <v/>
      </c>
      <c r="W3" s="19" t="str">
        <f t="shared" si="1"/>
        <v/>
      </c>
      <c r="X3" s="19" t="str">
        <f t="shared" si="1"/>
        <v/>
      </c>
      <c r="Y3" s="19">
        <f t="shared" si="1"/>
        <v>45108</v>
      </c>
    </row>
    <row r="4" spans="1:31" s="4" customFormat="1" ht="9" customHeight="1" x14ac:dyDescent="0.2">
      <c r="A4" s="175"/>
      <c r="B4" s="175"/>
      <c r="C4" s="175"/>
      <c r="D4" s="175"/>
      <c r="E4" s="175"/>
      <c r="F4" s="175"/>
      <c r="G4" s="175"/>
      <c r="H4" s="175"/>
      <c r="I4" s="11"/>
      <c r="J4" s="11"/>
      <c r="K4" s="19">
        <f t="shared" si="0"/>
        <v>45053</v>
      </c>
      <c r="L4" s="19">
        <f t="shared" si="0"/>
        <v>45054</v>
      </c>
      <c r="M4" s="19">
        <f t="shared" si="0"/>
        <v>45055</v>
      </c>
      <c r="N4" s="19">
        <f t="shared" si="0"/>
        <v>45056</v>
      </c>
      <c r="O4" s="19">
        <f t="shared" si="0"/>
        <v>45057</v>
      </c>
      <c r="P4" s="19">
        <f t="shared" si="0"/>
        <v>45058</v>
      </c>
      <c r="Q4" s="19">
        <f t="shared" si="0"/>
        <v>45059</v>
      </c>
      <c r="R4" s="3"/>
      <c r="S4" s="19">
        <f t="shared" si="1"/>
        <v>45109</v>
      </c>
      <c r="T4" s="19">
        <f t="shared" si="1"/>
        <v>45110</v>
      </c>
      <c r="U4" s="19">
        <f t="shared" si="1"/>
        <v>45111</v>
      </c>
      <c r="V4" s="19">
        <f t="shared" si="1"/>
        <v>45112</v>
      </c>
      <c r="W4" s="19">
        <f t="shared" si="1"/>
        <v>45113</v>
      </c>
      <c r="X4" s="19">
        <f t="shared" si="1"/>
        <v>45114</v>
      </c>
      <c r="Y4" s="19">
        <f t="shared" si="1"/>
        <v>45115</v>
      </c>
    </row>
    <row r="5" spans="1:31" s="4" customFormat="1" ht="9" customHeight="1" x14ac:dyDescent="0.2">
      <c r="A5" s="175"/>
      <c r="B5" s="175"/>
      <c r="C5" s="175"/>
      <c r="D5" s="175"/>
      <c r="E5" s="175"/>
      <c r="F5" s="175"/>
      <c r="G5" s="175"/>
      <c r="H5" s="175"/>
      <c r="I5" s="11"/>
      <c r="J5" s="11"/>
      <c r="K5" s="19">
        <f t="shared" si="0"/>
        <v>45060</v>
      </c>
      <c r="L5" s="19">
        <f t="shared" si="0"/>
        <v>45061</v>
      </c>
      <c r="M5" s="19">
        <f t="shared" si="0"/>
        <v>45062</v>
      </c>
      <c r="N5" s="19">
        <f t="shared" si="0"/>
        <v>45063</v>
      </c>
      <c r="O5" s="19">
        <f t="shared" si="0"/>
        <v>45064</v>
      </c>
      <c r="P5" s="19">
        <f t="shared" si="0"/>
        <v>45065</v>
      </c>
      <c r="Q5" s="19">
        <f t="shared" si="0"/>
        <v>45066</v>
      </c>
      <c r="R5" s="3"/>
      <c r="S5" s="19">
        <f t="shared" si="1"/>
        <v>45116</v>
      </c>
      <c r="T5" s="19">
        <f t="shared" si="1"/>
        <v>45117</v>
      </c>
      <c r="U5" s="19">
        <f t="shared" si="1"/>
        <v>45118</v>
      </c>
      <c r="V5" s="19">
        <f t="shared" si="1"/>
        <v>45119</v>
      </c>
      <c r="W5" s="19">
        <f t="shared" si="1"/>
        <v>45120</v>
      </c>
      <c r="X5" s="19">
        <f t="shared" si="1"/>
        <v>45121</v>
      </c>
      <c r="Y5" s="19">
        <f t="shared" si="1"/>
        <v>45122</v>
      </c>
    </row>
    <row r="6" spans="1:31" s="4" customFormat="1" ht="9" customHeight="1" x14ac:dyDescent="0.2">
      <c r="A6" s="175"/>
      <c r="B6" s="175"/>
      <c r="C6" s="175"/>
      <c r="D6" s="175"/>
      <c r="E6" s="175"/>
      <c r="F6" s="175"/>
      <c r="G6" s="175"/>
      <c r="H6" s="175"/>
      <c r="I6" s="11"/>
      <c r="J6" s="11"/>
      <c r="K6" s="19">
        <f t="shared" si="0"/>
        <v>45067</v>
      </c>
      <c r="L6" s="19">
        <f t="shared" si="0"/>
        <v>45068</v>
      </c>
      <c r="M6" s="19">
        <f t="shared" si="0"/>
        <v>45069</v>
      </c>
      <c r="N6" s="19">
        <f t="shared" si="0"/>
        <v>45070</v>
      </c>
      <c r="O6" s="19">
        <f t="shared" si="0"/>
        <v>45071</v>
      </c>
      <c r="P6" s="19">
        <f t="shared" si="0"/>
        <v>45072</v>
      </c>
      <c r="Q6" s="19">
        <f t="shared" si="0"/>
        <v>45073</v>
      </c>
      <c r="R6" s="3"/>
      <c r="S6" s="19">
        <f t="shared" si="1"/>
        <v>45123</v>
      </c>
      <c r="T6" s="19">
        <f t="shared" si="1"/>
        <v>45124</v>
      </c>
      <c r="U6" s="19">
        <f t="shared" si="1"/>
        <v>45125</v>
      </c>
      <c r="V6" s="19">
        <f t="shared" si="1"/>
        <v>45126</v>
      </c>
      <c r="W6" s="19">
        <f t="shared" si="1"/>
        <v>45127</v>
      </c>
      <c r="X6" s="19">
        <f t="shared" si="1"/>
        <v>45128</v>
      </c>
      <c r="Y6" s="19">
        <f t="shared" si="1"/>
        <v>45129</v>
      </c>
    </row>
    <row r="7" spans="1:31" s="4" customFormat="1" ht="9" customHeight="1" x14ac:dyDescent="0.2">
      <c r="A7" s="175"/>
      <c r="B7" s="175"/>
      <c r="C7" s="175"/>
      <c r="D7" s="175"/>
      <c r="E7" s="175"/>
      <c r="F7" s="175"/>
      <c r="G7" s="175"/>
      <c r="H7" s="175"/>
      <c r="I7" s="11"/>
      <c r="J7" s="11"/>
      <c r="K7" s="19">
        <f t="shared" si="0"/>
        <v>45074</v>
      </c>
      <c r="L7" s="19">
        <f t="shared" si="0"/>
        <v>45075</v>
      </c>
      <c r="M7" s="19">
        <f t="shared" si="0"/>
        <v>45076</v>
      </c>
      <c r="N7" s="19">
        <f t="shared" si="0"/>
        <v>45077</v>
      </c>
      <c r="O7" s="19" t="str">
        <f t="shared" si="0"/>
        <v/>
      </c>
      <c r="P7" s="19" t="str">
        <f t="shared" si="0"/>
        <v/>
      </c>
      <c r="Q7" s="19" t="str">
        <f t="shared" si="0"/>
        <v/>
      </c>
      <c r="R7" s="3"/>
      <c r="S7" s="19">
        <f t="shared" si="1"/>
        <v>45130</v>
      </c>
      <c r="T7" s="19">
        <f t="shared" si="1"/>
        <v>45131</v>
      </c>
      <c r="U7" s="19">
        <f t="shared" si="1"/>
        <v>45132</v>
      </c>
      <c r="V7" s="19">
        <f t="shared" si="1"/>
        <v>45133</v>
      </c>
      <c r="W7" s="19">
        <f t="shared" si="1"/>
        <v>45134</v>
      </c>
      <c r="X7" s="19">
        <f t="shared" si="1"/>
        <v>45135</v>
      </c>
      <c r="Y7" s="19">
        <f t="shared" si="1"/>
        <v>45136</v>
      </c>
    </row>
    <row r="8" spans="1:31" s="5" customFormat="1" ht="9" customHeight="1" thickBot="1" x14ac:dyDescent="0.25">
      <c r="A8" s="23"/>
      <c r="B8" s="23"/>
      <c r="C8" s="23"/>
      <c r="D8" s="23"/>
      <c r="E8" s="23"/>
      <c r="F8" s="23"/>
      <c r="G8" s="23"/>
      <c r="H8" s="23"/>
      <c r="I8" s="22"/>
      <c r="J8" s="22"/>
      <c r="K8" s="19" t="str">
        <f t="shared" si="0"/>
        <v/>
      </c>
      <c r="L8" s="19" t="str">
        <f t="shared" si="0"/>
        <v/>
      </c>
      <c r="M8" s="19" t="str">
        <f t="shared" si="0"/>
        <v/>
      </c>
      <c r="N8" s="19" t="str">
        <f t="shared" si="0"/>
        <v/>
      </c>
      <c r="O8" s="19" t="str">
        <f t="shared" si="0"/>
        <v/>
      </c>
      <c r="P8" s="19" t="str">
        <f t="shared" si="0"/>
        <v/>
      </c>
      <c r="Q8" s="19" t="str">
        <f t="shared" si="0"/>
        <v/>
      </c>
      <c r="R8" s="20"/>
      <c r="S8" s="19">
        <f t="shared" si="1"/>
        <v>45137</v>
      </c>
      <c r="T8" s="19">
        <f t="shared" si="1"/>
        <v>45138</v>
      </c>
      <c r="U8" s="19" t="str">
        <f t="shared" si="1"/>
        <v/>
      </c>
      <c r="V8" s="19" t="str">
        <f t="shared" si="1"/>
        <v/>
      </c>
      <c r="W8" s="19" t="str">
        <f t="shared" si="1"/>
        <v/>
      </c>
      <c r="X8" s="19" t="str">
        <f t="shared" si="1"/>
        <v/>
      </c>
      <c r="Y8" s="19" t="str">
        <f t="shared" si="1"/>
        <v/>
      </c>
      <c r="Z8" s="21"/>
    </row>
    <row r="9" spans="1:31" s="1" customFormat="1" ht="21" customHeight="1" x14ac:dyDescent="0.2">
      <c r="A9" s="176">
        <f>A10</f>
        <v>45074</v>
      </c>
      <c r="B9" s="177"/>
      <c r="C9" s="177">
        <f>C10</f>
        <v>45075</v>
      </c>
      <c r="D9" s="177"/>
      <c r="E9" s="177">
        <f>E10</f>
        <v>45076</v>
      </c>
      <c r="F9" s="177"/>
      <c r="G9" s="177">
        <f>G10</f>
        <v>45077</v>
      </c>
      <c r="H9" s="177"/>
      <c r="I9" s="177">
        <f>I10</f>
        <v>45078</v>
      </c>
      <c r="J9" s="177"/>
      <c r="K9" s="177">
        <f>K10</f>
        <v>45079</v>
      </c>
      <c r="L9" s="177"/>
      <c r="M9" s="177"/>
      <c r="N9" s="177"/>
      <c r="O9" s="177"/>
      <c r="P9" s="177"/>
      <c r="Q9" s="177"/>
      <c r="R9" s="177"/>
      <c r="S9" s="177">
        <f>S10</f>
        <v>45080</v>
      </c>
      <c r="T9" s="177"/>
      <c r="U9" s="177"/>
      <c r="V9" s="177"/>
      <c r="W9" s="177"/>
      <c r="X9" s="177"/>
      <c r="Y9" s="177"/>
      <c r="Z9" s="179"/>
      <c r="AB9" s="114" t="s">
        <v>20</v>
      </c>
      <c r="AC9" s="115" t="s">
        <v>21</v>
      </c>
      <c r="AD9" s="115" t="s">
        <v>22</v>
      </c>
      <c r="AE9" s="116" t="s">
        <v>23</v>
      </c>
    </row>
    <row r="10" spans="1:31" s="1" customFormat="1" ht="18" x14ac:dyDescent="0.2">
      <c r="A10" s="14">
        <f>$A$1-(WEEKDAY($A$1,1)-(start_day-1))-IF((WEEKDAY($A$1,1)-(start_day-1))&lt;=0,7,0)+1</f>
        <v>45074</v>
      </c>
      <c r="B10" s="15"/>
      <c r="C10" s="12">
        <f>A10+1</f>
        <v>45075</v>
      </c>
      <c r="D10" s="13"/>
      <c r="E10" s="12">
        <f>C10+1</f>
        <v>45076</v>
      </c>
      <c r="F10" s="13"/>
      <c r="G10" s="12">
        <f>E10+1</f>
        <v>45077</v>
      </c>
      <c r="H10" s="13"/>
      <c r="I10" s="12">
        <f>G10+1</f>
        <v>45078</v>
      </c>
      <c r="J10" s="13"/>
      <c r="K10" s="171">
        <f>I10+1</f>
        <v>45079</v>
      </c>
      <c r="L10" s="172"/>
      <c r="M10" s="162"/>
      <c r="N10" s="162"/>
      <c r="O10" s="162"/>
      <c r="P10" s="162"/>
      <c r="Q10" s="162"/>
      <c r="R10" s="163"/>
      <c r="S10" s="173">
        <f>K10+1</f>
        <v>45080</v>
      </c>
      <c r="T10" s="174"/>
      <c r="U10" s="169"/>
      <c r="V10" s="169"/>
      <c r="W10" s="169"/>
      <c r="X10" s="169"/>
      <c r="Y10" s="169"/>
      <c r="Z10" s="170"/>
      <c r="AB10" s="43" t="s">
        <v>3</v>
      </c>
      <c r="AC10" s="44" t="s">
        <v>2</v>
      </c>
      <c r="AD10" s="45" t="s">
        <v>0</v>
      </c>
      <c r="AE10" s="111" t="s">
        <v>4</v>
      </c>
    </row>
    <row r="11" spans="1:31" s="1" customFormat="1" ht="15.75" customHeight="1" x14ac:dyDescent="0.2">
      <c r="A11" s="144"/>
      <c r="B11" s="146"/>
      <c r="C11" s="141"/>
      <c r="D11" s="142"/>
      <c r="E11" s="141"/>
      <c r="F11" s="142"/>
      <c r="G11" s="141"/>
      <c r="H11" s="142"/>
      <c r="I11" s="141"/>
      <c r="J11" s="142"/>
      <c r="K11" s="141"/>
      <c r="L11" s="143"/>
      <c r="M11" s="143"/>
      <c r="N11" s="143"/>
      <c r="O11" s="143"/>
      <c r="P11" s="143"/>
      <c r="Q11" s="143"/>
      <c r="R11" s="142"/>
      <c r="S11" s="144"/>
      <c r="T11" s="145"/>
      <c r="U11" s="145"/>
      <c r="V11" s="145"/>
      <c r="W11" s="145"/>
      <c r="X11" s="145"/>
      <c r="Y11" s="145"/>
      <c r="Z11" s="146"/>
      <c r="AB11" s="47"/>
      <c r="AC11" s="52" t="s">
        <v>6</v>
      </c>
      <c r="AD11" s="49" t="s">
        <v>1</v>
      </c>
      <c r="AE11" s="50" t="s">
        <v>5</v>
      </c>
    </row>
    <row r="12" spans="1:31" s="1" customFormat="1" ht="15.75" customHeight="1" x14ac:dyDescent="0.2">
      <c r="A12" s="157" t="s">
        <v>60</v>
      </c>
      <c r="B12" s="157"/>
      <c r="C12" s="201"/>
      <c r="D12" s="201"/>
      <c r="E12" s="201"/>
      <c r="F12" s="201"/>
      <c r="G12" s="201"/>
      <c r="H12" s="201"/>
      <c r="I12" s="140"/>
      <c r="J12" s="140"/>
      <c r="K12" s="140"/>
      <c r="L12" s="140"/>
      <c r="M12" s="140"/>
      <c r="N12" s="140"/>
      <c r="O12" s="140"/>
      <c r="P12" s="140"/>
      <c r="Q12" s="140"/>
      <c r="R12" s="140"/>
      <c r="S12" s="145"/>
      <c r="T12" s="145"/>
      <c r="U12" s="145"/>
      <c r="V12" s="145"/>
      <c r="W12" s="145"/>
      <c r="X12" s="145"/>
      <c r="Y12" s="145"/>
      <c r="Z12" s="146"/>
      <c r="AB12" s="51"/>
      <c r="AC12" s="53" t="s">
        <v>9</v>
      </c>
      <c r="AD12" s="53" t="s">
        <v>8</v>
      </c>
      <c r="AE12" s="112" t="s">
        <v>26</v>
      </c>
    </row>
    <row r="13" spans="1:31" s="1" customFormat="1" ht="18.75" customHeight="1" x14ac:dyDescent="0.2">
      <c r="A13" s="205" t="s">
        <v>62</v>
      </c>
      <c r="B13" s="205"/>
      <c r="C13" s="201"/>
      <c r="D13" s="201"/>
      <c r="E13" s="201"/>
      <c r="F13" s="201"/>
      <c r="G13" s="201"/>
      <c r="H13" s="201"/>
      <c r="I13" s="140"/>
      <c r="J13" s="140"/>
      <c r="K13" s="140"/>
      <c r="L13" s="140"/>
      <c r="M13" s="140"/>
      <c r="N13" s="140"/>
      <c r="O13" s="140"/>
      <c r="P13" s="140"/>
      <c r="Q13" s="140"/>
      <c r="R13" s="140"/>
      <c r="S13" s="145"/>
      <c r="T13" s="145"/>
      <c r="U13" s="145"/>
      <c r="V13" s="145"/>
      <c r="W13" s="145"/>
      <c r="X13" s="145"/>
      <c r="Y13" s="145"/>
      <c r="Z13" s="146"/>
      <c r="AB13" s="51"/>
      <c r="AC13" s="56" t="s">
        <v>11</v>
      </c>
      <c r="AD13" s="49" t="s">
        <v>27</v>
      </c>
      <c r="AE13" s="60" t="s">
        <v>7</v>
      </c>
    </row>
    <row r="14" spans="1:31" s="1" customFormat="1" ht="15.75" customHeight="1" x14ac:dyDescent="0.2">
      <c r="A14" s="204" t="s">
        <v>5</v>
      </c>
      <c r="B14" s="204"/>
      <c r="C14" s="201"/>
      <c r="D14" s="201"/>
      <c r="E14" s="201"/>
      <c r="F14" s="201"/>
      <c r="G14" s="201"/>
      <c r="H14" s="201"/>
      <c r="I14" s="140"/>
      <c r="J14" s="140"/>
      <c r="K14" s="140"/>
      <c r="L14" s="140"/>
      <c r="M14" s="140"/>
      <c r="N14" s="140"/>
      <c r="O14" s="140"/>
      <c r="P14" s="140"/>
      <c r="Q14" s="140"/>
      <c r="R14" s="140"/>
      <c r="S14" s="145"/>
      <c r="T14" s="145"/>
      <c r="U14" s="145"/>
      <c r="V14" s="145"/>
      <c r="W14" s="145"/>
      <c r="X14" s="145"/>
      <c r="Y14" s="145"/>
      <c r="Z14" s="146"/>
      <c r="AB14" s="55"/>
      <c r="AC14" s="108" t="s">
        <v>12</v>
      </c>
      <c r="AD14" s="57"/>
      <c r="AE14" s="50" t="s">
        <v>10</v>
      </c>
    </row>
    <row r="15" spans="1:31" s="1" customFormat="1" ht="15.75" customHeight="1" x14ac:dyDescent="0.2">
      <c r="A15" s="186" t="s">
        <v>6</v>
      </c>
      <c r="B15" s="186"/>
      <c r="C15" s="201"/>
      <c r="D15" s="201"/>
      <c r="E15" s="201"/>
      <c r="F15" s="201"/>
      <c r="G15" s="201"/>
      <c r="H15" s="201"/>
      <c r="I15" s="140"/>
      <c r="J15" s="140"/>
      <c r="K15" s="140"/>
      <c r="L15" s="140"/>
      <c r="M15" s="140"/>
      <c r="N15" s="140"/>
      <c r="O15" s="140"/>
      <c r="P15" s="140"/>
      <c r="Q15" s="140"/>
      <c r="R15" s="140"/>
      <c r="S15" s="37"/>
      <c r="T15" s="37"/>
      <c r="U15" s="37"/>
      <c r="V15" s="37"/>
      <c r="W15" s="37"/>
      <c r="X15" s="37"/>
      <c r="Y15" s="37"/>
      <c r="Z15" s="38"/>
      <c r="AB15" s="58"/>
      <c r="AC15" s="53" t="s">
        <v>13</v>
      </c>
      <c r="AD15" s="48"/>
      <c r="AE15" s="60"/>
    </row>
    <row r="16" spans="1:31" s="1" customFormat="1" ht="15.75" customHeight="1" x14ac:dyDescent="0.2">
      <c r="A16" s="36"/>
      <c r="B16" s="38"/>
      <c r="C16" s="33"/>
      <c r="D16" s="34"/>
      <c r="E16" s="33"/>
      <c r="F16" s="34"/>
      <c r="G16" s="33"/>
      <c r="H16" s="34"/>
      <c r="I16" s="33"/>
      <c r="J16" s="34"/>
      <c r="K16" s="33"/>
      <c r="L16" s="35"/>
      <c r="M16" s="35"/>
      <c r="N16" s="35"/>
      <c r="O16" s="35"/>
      <c r="P16" s="35"/>
      <c r="Q16" s="35"/>
      <c r="R16" s="34"/>
      <c r="S16" s="36"/>
      <c r="T16" s="37"/>
      <c r="U16" s="37"/>
      <c r="V16" s="37"/>
      <c r="W16" s="37"/>
      <c r="X16" s="37"/>
      <c r="Y16" s="37"/>
      <c r="Z16" s="38"/>
      <c r="AB16" s="51"/>
      <c r="AC16" s="53" t="s">
        <v>14</v>
      </c>
      <c r="AD16" s="45"/>
      <c r="AE16" s="61"/>
    </row>
    <row r="17" spans="1:31" s="1" customFormat="1" ht="15.75" customHeight="1" x14ac:dyDescent="0.2">
      <c r="A17" s="42" t="s">
        <v>66</v>
      </c>
      <c r="B17" s="42"/>
      <c r="C17" s="33"/>
      <c r="D17" s="34"/>
      <c r="E17" s="33"/>
      <c r="F17" s="34"/>
      <c r="G17" s="33"/>
      <c r="H17" s="34"/>
      <c r="I17" s="33"/>
      <c r="J17" s="34"/>
      <c r="K17" s="33"/>
      <c r="L17" s="35"/>
      <c r="M17" s="35"/>
      <c r="N17" s="35"/>
      <c r="O17" s="35"/>
      <c r="P17" s="35"/>
      <c r="Q17" s="35"/>
      <c r="R17" s="34"/>
      <c r="S17" s="36"/>
      <c r="T17" s="37"/>
      <c r="U17" s="37"/>
      <c r="V17" s="37"/>
      <c r="W17" s="37"/>
      <c r="X17" s="37"/>
      <c r="Y17" s="37"/>
      <c r="Z17" s="38"/>
      <c r="AB17" s="51"/>
      <c r="AC17" s="53" t="s">
        <v>15</v>
      </c>
      <c r="AD17" s="45"/>
      <c r="AE17" s="61"/>
    </row>
    <row r="18" spans="1:31" s="1" customFormat="1" ht="15.75" customHeight="1" x14ac:dyDescent="0.2">
      <c r="A18" s="40" t="s">
        <v>67</v>
      </c>
      <c r="B18" s="40"/>
      <c r="C18" s="33"/>
      <c r="D18" s="34"/>
      <c r="E18" s="33"/>
      <c r="F18" s="34"/>
      <c r="G18" s="33"/>
      <c r="H18" s="34"/>
      <c r="I18" s="33"/>
      <c r="J18" s="34"/>
      <c r="K18" s="33"/>
      <c r="L18" s="35"/>
      <c r="M18" s="35"/>
      <c r="N18" s="35"/>
      <c r="O18" s="35"/>
      <c r="P18" s="35"/>
      <c r="Q18" s="35"/>
      <c r="R18" s="34"/>
      <c r="S18" s="36"/>
      <c r="T18" s="37"/>
      <c r="U18" s="37"/>
      <c r="V18" s="37"/>
      <c r="W18" s="37"/>
      <c r="X18" s="37"/>
      <c r="Y18" s="37"/>
      <c r="Z18" s="38"/>
      <c r="AB18" s="51"/>
      <c r="AC18" s="108" t="s">
        <v>16</v>
      </c>
      <c r="AD18" s="45"/>
      <c r="AE18" s="61"/>
    </row>
    <row r="19" spans="1:31" s="2" customFormat="1" ht="17.25" customHeight="1" x14ac:dyDescent="0.2">
      <c r="A19" s="180"/>
      <c r="B19" s="191"/>
      <c r="C19" s="182"/>
      <c r="D19" s="183"/>
      <c r="E19" s="182"/>
      <c r="F19" s="183"/>
      <c r="G19" s="182"/>
      <c r="H19" s="183"/>
      <c r="I19" s="182"/>
      <c r="J19" s="183"/>
      <c r="K19" s="182"/>
      <c r="L19" s="184"/>
      <c r="M19" s="184"/>
      <c r="N19" s="184"/>
      <c r="O19" s="184"/>
      <c r="P19" s="184"/>
      <c r="Q19" s="184"/>
      <c r="R19" s="183"/>
      <c r="S19" s="180"/>
      <c r="T19" s="181"/>
      <c r="U19" s="181"/>
      <c r="V19" s="181"/>
      <c r="W19" s="181"/>
      <c r="X19" s="181"/>
      <c r="Y19" s="181"/>
      <c r="Z19" s="191"/>
      <c r="AA19" s="1"/>
      <c r="AB19" s="62"/>
      <c r="AC19" s="108" t="s">
        <v>17</v>
      </c>
      <c r="AD19" s="63"/>
      <c r="AE19" s="64"/>
    </row>
    <row r="20" spans="1:31" s="1" customFormat="1" ht="18" x14ac:dyDescent="0.2">
      <c r="A20" s="14">
        <f>S10+1</f>
        <v>45081</v>
      </c>
      <c r="B20" s="15"/>
      <c r="C20" s="12">
        <f>A20+1</f>
        <v>45082</v>
      </c>
      <c r="D20" s="13"/>
      <c r="E20" s="12">
        <f>C20+1</f>
        <v>45083</v>
      </c>
      <c r="F20" s="13"/>
      <c r="G20" s="12">
        <f>E20+1</f>
        <v>45084</v>
      </c>
      <c r="H20" s="13"/>
      <c r="I20" s="12">
        <f>G20+1</f>
        <v>45085</v>
      </c>
      <c r="J20" s="13"/>
      <c r="K20" s="171">
        <f>I20+1</f>
        <v>45086</v>
      </c>
      <c r="L20" s="172"/>
      <c r="M20" s="162"/>
      <c r="N20" s="162"/>
      <c r="O20" s="162"/>
      <c r="P20" s="162"/>
      <c r="Q20" s="162"/>
      <c r="R20" s="163"/>
      <c r="S20" s="173">
        <f>K20+1</f>
        <v>45087</v>
      </c>
      <c r="T20" s="174"/>
      <c r="U20" s="169"/>
      <c r="V20" s="169"/>
      <c r="W20" s="169"/>
      <c r="X20" s="169"/>
      <c r="Y20" s="169"/>
      <c r="Z20" s="170"/>
      <c r="AB20" s="98"/>
      <c r="AC20" s="108" t="s">
        <v>18</v>
      </c>
      <c r="AD20" s="95"/>
      <c r="AE20" s="99"/>
    </row>
    <row r="21" spans="1:31" s="1" customFormat="1" ht="15.75" x14ac:dyDescent="0.2">
      <c r="A21" s="154" t="s">
        <v>4</v>
      </c>
      <c r="B21" s="154"/>
      <c r="C21" s="140"/>
      <c r="D21" s="140"/>
      <c r="E21" s="140"/>
      <c r="F21" s="140"/>
      <c r="G21" s="140"/>
      <c r="H21" s="140"/>
      <c r="I21" s="140"/>
      <c r="J21" s="140"/>
      <c r="K21" s="140"/>
      <c r="L21" s="140"/>
      <c r="M21" s="140"/>
      <c r="N21" s="140"/>
      <c r="O21" s="140"/>
      <c r="P21" s="140"/>
      <c r="Q21" s="140"/>
      <c r="R21" s="140"/>
      <c r="S21" s="145"/>
      <c r="T21" s="145"/>
      <c r="U21" s="145"/>
      <c r="V21" s="145"/>
      <c r="W21" s="145"/>
      <c r="X21" s="145"/>
      <c r="Y21" s="145"/>
      <c r="Z21" s="146"/>
      <c r="AB21" s="100"/>
      <c r="AC21" s="97"/>
      <c r="AD21" s="96"/>
      <c r="AE21" s="101"/>
    </row>
    <row r="22" spans="1:31" s="1" customFormat="1" ht="15.75" x14ac:dyDescent="0.2">
      <c r="A22" s="155" t="s">
        <v>64</v>
      </c>
      <c r="B22" s="155"/>
      <c r="C22" s="140"/>
      <c r="D22" s="140"/>
      <c r="E22" s="140"/>
      <c r="F22" s="140"/>
      <c r="G22" s="140"/>
      <c r="H22" s="140"/>
      <c r="I22" s="140"/>
      <c r="J22" s="140"/>
      <c r="K22" s="140"/>
      <c r="L22" s="140"/>
      <c r="M22" s="140"/>
      <c r="N22" s="140"/>
      <c r="O22" s="140"/>
      <c r="P22" s="140"/>
      <c r="Q22" s="140"/>
      <c r="R22" s="140"/>
      <c r="S22" s="145"/>
      <c r="T22" s="145"/>
      <c r="U22" s="145"/>
      <c r="V22" s="145"/>
      <c r="W22" s="145"/>
      <c r="X22" s="145"/>
      <c r="Y22" s="145"/>
      <c r="Z22" s="146"/>
      <c r="AB22" s="102"/>
      <c r="AC22" s="97"/>
      <c r="AD22" s="97"/>
      <c r="AE22" s="103"/>
    </row>
    <row r="23" spans="1:31" s="1" customFormat="1" ht="15.75" x14ac:dyDescent="0.2">
      <c r="A23" s="202" t="s">
        <v>7</v>
      </c>
      <c r="B23" s="202"/>
      <c r="C23" s="140"/>
      <c r="D23" s="140"/>
      <c r="E23" s="140"/>
      <c r="F23" s="140"/>
      <c r="G23" s="140"/>
      <c r="H23" s="140"/>
      <c r="I23" s="140"/>
      <c r="J23" s="140"/>
      <c r="K23" s="140"/>
      <c r="L23" s="140"/>
      <c r="M23" s="140"/>
      <c r="N23" s="140"/>
      <c r="O23" s="140"/>
      <c r="P23" s="140"/>
      <c r="Q23" s="140"/>
      <c r="R23" s="140"/>
      <c r="S23" s="145"/>
      <c r="T23" s="145"/>
      <c r="U23" s="145"/>
      <c r="V23" s="145"/>
      <c r="W23" s="145"/>
      <c r="X23" s="145"/>
      <c r="Y23" s="145"/>
      <c r="Z23" s="146"/>
      <c r="AB23" s="102"/>
      <c r="AC23" s="97"/>
      <c r="AD23" s="97"/>
      <c r="AE23" s="103"/>
    </row>
    <row r="24" spans="1:31" s="1" customFormat="1" ht="15.75" x14ac:dyDescent="0.2">
      <c r="A24" s="154" t="s">
        <v>10</v>
      </c>
      <c r="B24" s="154"/>
      <c r="C24" s="140"/>
      <c r="D24" s="140"/>
      <c r="E24" s="140"/>
      <c r="F24" s="140"/>
      <c r="G24" s="140"/>
      <c r="H24" s="140"/>
      <c r="I24" s="140"/>
      <c r="J24" s="140"/>
      <c r="K24" s="140"/>
      <c r="L24" s="140"/>
      <c r="M24" s="140"/>
      <c r="N24" s="140"/>
      <c r="O24" s="140"/>
      <c r="P24" s="140"/>
      <c r="Q24" s="140"/>
      <c r="R24" s="140"/>
      <c r="S24" s="37"/>
      <c r="T24" s="37"/>
      <c r="U24" s="37"/>
      <c r="V24" s="37"/>
      <c r="W24" s="37"/>
      <c r="X24" s="37"/>
      <c r="Y24" s="37"/>
      <c r="Z24" s="38"/>
      <c r="AB24" s="102"/>
      <c r="AC24" s="97"/>
      <c r="AD24" s="97"/>
      <c r="AE24" s="103"/>
    </row>
    <row r="25" spans="1:31" s="1" customFormat="1" ht="15.75" x14ac:dyDescent="0.2">
      <c r="A25" s="154" t="s">
        <v>27</v>
      </c>
      <c r="B25" s="154"/>
      <c r="C25" s="140"/>
      <c r="D25" s="140"/>
      <c r="E25" s="140"/>
      <c r="F25" s="140"/>
      <c r="G25" s="140"/>
      <c r="H25" s="140"/>
      <c r="I25" s="140"/>
      <c r="J25" s="140"/>
      <c r="K25" s="140"/>
      <c r="L25" s="140"/>
      <c r="M25" s="140"/>
      <c r="N25" s="140"/>
      <c r="O25" s="140"/>
      <c r="P25" s="140"/>
      <c r="Q25" s="140"/>
      <c r="R25" s="140"/>
      <c r="S25" s="37"/>
      <c r="T25" s="37"/>
      <c r="U25" s="37"/>
      <c r="V25" s="37"/>
      <c r="W25" s="37"/>
      <c r="X25" s="37"/>
      <c r="Y25" s="37"/>
      <c r="Z25" s="38"/>
      <c r="AB25" s="102"/>
      <c r="AC25" s="97"/>
      <c r="AD25" s="97"/>
      <c r="AE25" s="103"/>
    </row>
    <row r="26" spans="1:31" s="1" customFormat="1" ht="15.75" x14ac:dyDescent="0.2">
      <c r="A26" s="154" t="s">
        <v>11</v>
      </c>
      <c r="B26" s="154"/>
      <c r="C26" s="140"/>
      <c r="D26" s="140"/>
      <c r="E26" s="140"/>
      <c r="F26" s="140"/>
      <c r="G26" s="140"/>
      <c r="H26" s="140"/>
      <c r="I26" s="140"/>
      <c r="J26" s="140"/>
      <c r="K26" s="140"/>
      <c r="L26" s="140"/>
      <c r="M26" s="140"/>
      <c r="N26" s="140"/>
      <c r="O26" s="140"/>
      <c r="P26" s="140"/>
      <c r="Q26" s="140"/>
      <c r="R26" s="140"/>
      <c r="S26" s="37"/>
      <c r="T26" s="37"/>
      <c r="U26" s="37"/>
      <c r="V26" s="37"/>
      <c r="W26" s="37"/>
      <c r="X26" s="37"/>
      <c r="Y26" s="37"/>
      <c r="Z26" s="38"/>
      <c r="AB26" s="102"/>
      <c r="AC26" s="96"/>
      <c r="AD26" s="97"/>
      <c r="AE26" s="103"/>
    </row>
    <row r="27" spans="1:31" s="1" customFormat="1" ht="15.75" x14ac:dyDescent="0.2">
      <c r="A27" s="154" t="s">
        <v>8</v>
      </c>
      <c r="B27" s="154"/>
      <c r="C27" s="140"/>
      <c r="D27" s="140"/>
      <c r="E27" s="140"/>
      <c r="F27" s="140"/>
      <c r="G27" s="140"/>
      <c r="H27" s="140"/>
      <c r="I27" s="140"/>
      <c r="J27" s="140"/>
      <c r="K27" s="140"/>
      <c r="L27" s="140"/>
      <c r="M27" s="140"/>
      <c r="N27" s="140"/>
      <c r="O27" s="140"/>
      <c r="P27" s="140"/>
      <c r="Q27" s="140"/>
      <c r="R27" s="140"/>
      <c r="S27" s="37"/>
      <c r="T27" s="37"/>
      <c r="U27" s="37"/>
      <c r="V27" s="37"/>
      <c r="W27" s="37"/>
      <c r="X27" s="37"/>
      <c r="Y27" s="37"/>
      <c r="Z27" s="38"/>
      <c r="AB27" s="100"/>
      <c r="AC27" s="97"/>
      <c r="AD27" s="96"/>
      <c r="AE27" s="101"/>
    </row>
    <row r="28" spans="1:31" s="1" customFormat="1" ht="15.75" x14ac:dyDescent="0.2">
      <c r="A28" s="203" t="s">
        <v>3</v>
      </c>
      <c r="B28" s="203"/>
      <c r="C28" s="140"/>
      <c r="D28" s="140"/>
      <c r="E28" s="140"/>
      <c r="F28" s="140"/>
      <c r="G28" s="140"/>
      <c r="H28" s="140"/>
      <c r="I28" s="140"/>
      <c r="J28" s="140"/>
      <c r="K28" s="140"/>
      <c r="L28" s="140"/>
      <c r="M28" s="140"/>
      <c r="N28" s="140"/>
      <c r="O28" s="140"/>
      <c r="P28" s="140"/>
      <c r="Q28" s="140"/>
      <c r="R28" s="140"/>
      <c r="S28" s="37"/>
      <c r="T28" s="37"/>
      <c r="U28" s="37"/>
      <c r="V28" s="37"/>
      <c r="W28" s="37"/>
      <c r="X28" s="37"/>
      <c r="Y28" s="37"/>
      <c r="Z28" s="38"/>
      <c r="AB28" s="102"/>
      <c r="AC28" s="97"/>
      <c r="AD28" s="97"/>
      <c r="AE28" s="103"/>
    </row>
    <row r="29" spans="1:31" s="1" customFormat="1" ht="15.75" x14ac:dyDescent="0.2">
      <c r="A29" s="154" t="s">
        <v>2</v>
      </c>
      <c r="B29" s="154"/>
      <c r="C29" s="140"/>
      <c r="D29" s="140"/>
      <c r="E29" s="140"/>
      <c r="F29" s="140"/>
      <c r="G29" s="140"/>
      <c r="H29" s="140"/>
      <c r="I29" s="140"/>
      <c r="J29" s="140"/>
      <c r="K29" s="140"/>
      <c r="L29" s="140"/>
      <c r="M29" s="140"/>
      <c r="N29" s="140"/>
      <c r="O29" s="140"/>
      <c r="P29" s="140"/>
      <c r="Q29" s="140"/>
      <c r="R29" s="140"/>
      <c r="S29" s="37"/>
      <c r="T29" s="37"/>
      <c r="U29" s="37"/>
      <c r="V29" s="37"/>
      <c r="W29" s="37"/>
      <c r="X29" s="37"/>
      <c r="Y29" s="37"/>
      <c r="Z29" s="38"/>
      <c r="AB29" s="102"/>
      <c r="AC29" s="97"/>
      <c r="AD29" s="97"/>
      <c r="AE29" s="103"/>
    </row>
    <row r="30" spans="1:31" s="1" customFormat="1" ht="15.75" x14ac:dyDescent="0.2">
      <c r="A30" s="155" t="s">
        <v>61</v>
      </c>
      <c r="B30" s="155"/>
      <c r="C30" s="140"/>
      <c r="D30" s="140"/>
      <c r="E30" s="140"/>
      <c r="F30" s="140"/>
      <c r="G30" s="140"/>
      <c r="H30" s="140"/>
      <c r="I30" s="140"/>
      <c r="J30" s="140"/>
      <c r="K30" s="140"/>
      <c r="L30" s="140"/>
      <c r="M30" s="140"/>
      <c r="N30" s="140"/>
      <c r="O30" s="140"/>
      <c r="P30" s="140"/>
      <c r="Q30" s="140"/>
      <c r="R30" s="140"/>
      <c r="S30" s="37"/>
      <c r="T30" s="37"/>
      <c r="U30" s="37"/>
      <c r="V30" s="37"/>
      <c r="W30" s="37"/>
      <c r="X30" s="37"/>
      <c r="Y30" s="37"/>
      <c r="Z30" s="38"/>
      <c r="AB30" s="102"/>
      <c r="AC30" s="109"/>
      <c r="AD30" s="97"/>
      <c r="AE30" s="103"/>
    </row>
    <row r="31" spans="1:31" s="1" customFormat="1" ht="13.5" thickBot="1" x14ac:dyDescent="0.25">
      <c r="A31" s="144"/>
      <c r="B31" s="146"/>
      <c r="C31" s="141"/>
      <c r="D31" s="142"/>
      <c r="E31" s="141"/>
      <c r="F31" s="142"/>
      <c r="G31" s="141"/>
      <c r="H31" s="142"/>
      <c r="I31" s="141"/>
      <c r="J31" s="142"/>
      <c r="K31" s="141"/>
      <c r="L31" s="143"/>
      <c r="M31" s="143"/>
      <c r="N31" s="143"/>
      <c r="O31" s="143"/>
      <c r="P31" s="143"/>
      <c r="Q31" s="143"/>
      <c r="R31" s="142"/>
      <c r="S31" s="144"/>
      <c r="T31" s="145"/>
      <c r="U31" s="145"/>
      <c r="V31" s="145"/>
      <c r="W31" s="145"/>
      <c r="X31" s="145"/>
      <c r="Y31" s="145"/>
      <c r="Z31" s="146"/>
      <c r="AB31" s="104"/>
      <c r="AC31" s="110"/>
      <c r="AD31" s="105"/>
      <c r="AE31" s="106"/>
    </row>
    <row r="32" spans="1:31" s="1" customFormat="1" x14ac:dyDescent="0.2">
      <c r="A32" s="39" t="s">
        <v>42</v>
      </c>
      <c r="B32" s="39"/>
      <c r="C32" s="33"/>
      <c r="D32" s="34"/>
      <c r="E32" s="33"/>
      <c r="F32" s="34"/>
      <c r="G32" s="33"/>
      <c r="H32" s="34"/>
      <c r="I32" s="33"/>
      <c r="J32" s="34"/>
      <c r="K32" s="33"/>
      <c r="L32" s="35"/>
      <c r="M32" s="35"/>
      <c r="N32" s="35"/>
      <c r="O32" s="35"/>
      <c r="P32" s="35"/>
      <c r="Q32" s="35"/>
      <c r="R32" s="34"/>
      <c r="S32" s="36"/>
      <c r="T32" s="37"/>
      <c r="U32" s="37"/>
      <c r="V32" s="37"/>
      <c r="W32" s="37"/>
      <c r="X32" s="37"/>
      <c r="Y32" s="37"/>
      <c r="Z32" s="38"/>
    </row>
    <row r="33" spans="1:27" s="1" customFormat="1" x14ac:dyDescent="0.2">
      <c r="A33" s="42" t="s">
        <v>38</v>
      </c>
      <c r="B33" s="42"/>
      <c r="C33" s="33"/>
      <c r="D33" s="34"/>
      <c r="E33" s="33"/>
      <c r="F33" s="34"/>
      <c r="G33" s="33"/>
      <c r="H33" s="34"/>
      <c r="I33" s="33"/>
      <c r="J33" s="34"/>
      <c r="K33" s="33"/>
      <c r="L33" s="35"/>
      <c r="M33" s="35"/>
      <c r="N33" s="35"/>
      <c r="O33" s="35"/>
      <c r="P33" s="35"/>
      <c r="Q33" s="35"/>
      <c r="R33" s="34"/>
      <c r="S33" s="36"/>
      <c r="T33" s="37"/>
      <c r="U33" s="37"/>
      <c r="V33" s="37"/>
      <c r="W33" s="37"/>
      <c r="X33" s="37"/>
      <c r="Y33" s="37"/>
      <c r="Z33" s="38"/>
    </row>
    <row r="34" spans="1:27" s="1" customFormat="1" x14ac:dyDescent="0.2">
      <c r="A34" s="40" t="s">
        <v>39</v>
      </c>
      <c r="B34" s="40"/>
      <c r="C34" s="33"/>
      <c r="D34" s="34"/>
      <c r="E34" s="33"/>
      <c r="F34" s="34"/>
      <c r="G34" s="33"/>
      <c r="H34" s="34"/>
      <c r="I34" s="33"/>
      <c r="J34" s="34"/>
      <c r="K34" s="33"/>
      <c r="L34" s="35"/>
      <c r="M34" s="35"/>
      <c r="N34" s="35"/>
      <c r="O34" s="35"/>
      <c r="P34" s="35"/>
      <c r="Q34" s="35"/>
      <c r="R34" s="34"/>
      <c r="S34" s="36"/>
      <c r="T34" s="37"/>
      <c r="U34" s="37"/>
      <c r="V34" s="37"/>
      <c r="W34" s="37"/>
      <c r="X34" s="37"/>
      <c r="Y34" s="37"/>
      <c r="Z34" s="38"/>
    </row>
    <row r="35" spans="1:27" s="2" customFormat="1" ht="13.35" customHeight="1" x14ac:dyDescent="0.2">
      <c r="A35" s="180"/>
      <c r="B35" s="191"/>
      <c r="C35" s="182"/>
      <c r="D35" s="183"/>
      <c r="E35" s="182"/>
      <c r="F35" s="183"/>
      <c r="G35" s="182"/>
      <c r="H35" s="183"/>
      <c r="I35" s="182"/>
      <c r="J35" s="183"/>
      <c r="K35" s="182"/>
      <c r="L35" s="184"/>
      <c r="M35" s="184"/>
      <c r="N35" s="184"/>
      <c r="O35" s="184"/>
      <c r="P35" s="184"/>
      <c r="Q35" s="184"/>
      <c r="R35" s="183"/>
      <c r="S35" s="180"/>
      <c r="T35" s="181"/>
      <c r="U35" s="181"/>
      <c r="V35" s="181"/>
      <c r="W35" s="181"/>
      <c r="X35" s="181"/>
      <c r="Y35" s="181"/>
      <c r="Z35" s="191"/>
      <c r="AA35" s="1"/>
    </row>
    <row r="36" spans="1:27" s="1" customFormat="1" ht="18" x14ac:dyDescent="0.2">
      <c r="A36" s="14">
        <f>S20+1</f>
        <v>45088</v>
      </c>
      <c r="B36" s="15"/>
      <c r="C36" s="12">
        <f>A36+1</f>
        <v>45089</v>
      </c>
      <c r="D36" s="13"/>
      <c r="E36" s="12">
        <f>C36+1</f>
        <v>45090</v>
      </c>
      <c r="F36" s="13"/>
      <c r="G36" s="12">
        <f>E36+1</f>
        <v>45091</v>
      </c>
      <c r="H36" s="13"/>
      <c r="I36" s="12">
        <f>G36+1</f>
        <v>45092</v>
      </c>
      <c r="J36" s="13"/>
      <c r="K36" s="171">
        <f>I36+1</f>
        <v>45093</v>
      </c>
      <c r="L36" s="172"/>
      <c r="M36" s="162"/>
      <c r="N36" s="162"/>
      <c r="O36" s="162"/>
      <c r="P36" s="162"/>
      <c r="Q36" s="162"/>
      <c r="R36" s="163"/>
      <c r="S36" s="173">
        <f>K36+1</f>
        <v>45094</v>
      </c>
      <c r="T36" s="174"/>
      <c r="U36" s="169"/>
      <c r="V36" s="169"/>
      <c r="W36" s="169"/>
      <c r="X36" s="169"/>
      <c r="Y36" s="169"/>
      <c r="Z36" s="170"/>
    </row>
    <row r="37" spans="1:27" s="1" customFormat="1" ht="15.75" x14ac:dyDescent="0.2">
      <c r="A37" s="151" t="s">
        <v>5</v>
      </c>
      <c r="B37" s="151"/>
      <c r="C37" s="140"/>
      <c r="D37" s="140"/>
      <c r="E37" s="140"/>
      <c r="F37" s="140"/>
      <c r="G37" s="140"/>
      <c r="H37" s="140"/>
      <c r="I37" s="140"/>
      <c r="J37" s="140"/>
      <c r="K37" s="140"/>
      <c r="L37" s="140"/>
      <c r="M37" s="140"/>
      <c r="N37" s="140"/>
      <c r="O37" s="140"/>
      <c r="P37" s="140"/>
      <c r="Q37" s="140"/>
      <c r="R37" s="140"/>
      <c r="S37" s="145"/>
      <c r="T37" s="145"/>
      <c r="U37" s="145"/>
      <c r="V37" s="145"/>
      <c r="W37" s="145"/>
      <c r="X37" s="145"/>
      <c r="Y37" s="145"/>
      <c r="Z37" s="146"/>
    </row>
    <row r="38" spans="1:27" s="1" customFormat="1" ht="15.75" x14ac:dyDescent="0.2">
      <c r="A38" s="151" t="s">
        <v>30</v>
      </c>
      <c r="B38" s="151"/>
      <c r="C38" s="140"/>
      <c r="D38" s="140"/>
      <c r="E38" s="140"/>
      <c r="F38" s="140"/>
      <c r="G38" s="140"/>
      <c r="H38" s="140"/>
      <c r="I38" s="140"/>
      <c r="J38" s="140"/>
      <c r="K38" s="140"/>
      <c r="L38" s="140"/>
      <c r="M38" s="140"/>
      <c r="N38" s="140"/>
      <c r="O38" s="140"/>
      <c r="P38" s="140"/>
      <c r="Q38" s="140"/>
      <c r="R38" s="140"/>
      <c r="S38" s="37"/>
      <c r="T38" s="37"/>
      <c r="U38" s="37"/>
      <c r="V38" s="37"/>
      <c r="W38" s="37"/>
      <c r="X38" s="37"/>
      <c r="Y38" s="37"/>
      <c r="Z38" s="38"/>
    </row>
    <row r="39" spans="1:27" s="1" customFormat="1" ht="15.75" x14ac:dyDescent="0.2">
      <c r="A39" s="150" t="s">
        <v>60</v>
      </c>
      <c r="B39" s="150"/>
      <c r="C39" s="140"/>
      <c r="D39" s="140"/>
      <c r="E39" s="140"/>
      <c r="F39" s="140"/>
      <c r="G39" s="140"/>
      <c r="H39" s="140"/>
      <c r="I39" s="140"/>
      <c r="J39" s="140"/>
      <c r="K39" s="140"/>
      <c r="L39" s="140"/>
      <c r="M39" s="140"/>
      <c r="N39" s="140"/>
      <c r="O39" s="140"/>
      <c r="P39" s="140"/>
      <c r="Q39" s="140"/>
      <c r="R39" s="140"/>
      <c r="S39" s="37"/>
      <c r="T39" s="37"/>
      <c r="U39" s="37"/>
      <c r="V39" s="37"/>
      <c r="W39" s="37"/>
      <c r="X39" s="37"/>
      <c r="Y39" s="37"/>
      <c r="Z39" s="38"/>
    </row>
    <row r="40" spans="1:27" s="1" customFormat="1" ht="15.75" x14ac:dyDescent="0.2">
      <c r="A40" s="151" t="s">
        <v>0</v>
      </c>
      <c r="B40" s="151"/>
      <c r="C40" s="140"/>
      <c r="D40" s="140"/>
      <c r="E40" s="140"/>
      <c r="F40" s="140"/>
      <c r="G40" s="140"/>
      <c r="H40" s="140"/>
      <c r="I40" s="140"/>
      <c r="J40" s="140"/>
      <c r="K40" s="140"/>
      <c r="L40" s="140"/>
      <c r="M40" s="140"/>
      <c r="N40" s="140"/>
      <c r="O40" s="140"/>
      <c r="P40" s="140"/>
      <c r="Q40" s="140"/>
      <c r="R40" s="140"/>
      <c r="S40" s="37"/>
      <c r="T40" s="37"/>
      <c r="U40" s="37"/>
      <c r="V40" s="37"/>
      <c r="W40" s="37"/>
      <c r="X40" s="37"/>
      <c r="Y40" s="37"/>
      <c r="Z40" s="38"/>
    </row>
    <row r="41" spans="1:27" s="1" customFormat="1" ht="15.75" x14ac:dyDescent="0.2">
      <c r="A41" s="151" t="s">
        <v>6</v>
      </c>
      <c r="B41" s="151"/>
      <c r="C41" s="140"/>
      <c r="D41" s="140"/>
      <c r="E41" s="140"/>
      <c r="F41" s="140"/>
      <c r="G41" s="140"/>
      <c r="H41" s="140"/>
      <c r="I41" s="140"/>
      <c r="J41" s="140"/>
      <c r="K41" s="140"/>
      <c r="L41" s="140"/>
      <c r="M41" s="140"/>
      <c r="N41" s="140"/>
      <c r="O41" s="140"/>
      <c r="P41" s="140"/>
      <c r="Q41" s="140"/>
      <c r="R41" s="140"/>
      <c r="S41" s="37"/>
      <c r="T41" s="37"/>
      <c r="U41" s="37"/>
      <c r="V41" s="37"/>
      <c r="W41" s="37"/>
      <c r="X41" s="37"/>
      <c r="Y41" s="37"/>
      <c r="Z41" s="38"/>
    </row>
    <row r="42" spans="1:27" s="1" customFormat="1" ht="15.75" x14ac:dyDescent="0.2">
      <c r="A42" s="151" t="s">
        <v>8</v>
      </c>
      <c r="B42" s="151"/>
      <c r="C42" s="140"/>
      <c r="D42" s="140"/>
      <c r="E42" s="140"/>
      <c r="F42" s="140"/>
      <c r="G42" s="140"/>
      <c r="H42" s="140"/>
      <c r="I42" s="140"/>
      <c r="J42" s="140"/>
      <c r="K42" s="140"/>
      <c r="L42" s="140"/>
      <c r="M42" s="140"/>
      <c r="N42" s="140"/>
      <c r="O42" s="140"/>
      <c r="P42" s="140"/>
      <c r="Q42" s="140"/>
      <c r="R42" s="140"/>
      <c r="S42" s="37"/>
      <c r="T42" s="37"/>
      <c r="U42" s="37"/>
      <c r="V42" s="37"/>
      <c r="W42" s="37"/>
      <c r="X42" s="37"/>
      <c r="Y42" s="37"/>
      <c r="Z42" s="38"/>
    </row>
    <row r="43" spans="1:27" s="1" customFormat="1" ht="15.75" x14ac:dyDescent="0.2">
      <c r="A43" s="150" t="s">
        <v>61</v>
      </c>
      <c r="B43" s="150"/>
      <c r="C43" s="140"/>
      <c r="D43" s="140"/>
      <c r="E43" s="140"/>
      <c r="F43" s="140"/>
      <c r="G43" s="140"/>
      <c r="H43" s="140"/>
      <c r="I43" s="140"/>
      <c r="J43" s="140"/>
      <c r="K43" s="140"/>
      <c r="L43" s="140"/>
      <c r="M43" s="140"/>
      <c r="N43" s="140"/>
      <c r="O43" s="140"/>
      <c r="P43" s="140"/>
      <c r="Q43" s="140"/>
      <c r="R43" s="140"/>
      <c r="S43" s="37"/>
      <c r="T43" s="37"/>
      <c r="U43" s="37"/>
      <c r="V43" s="37"/>
      <c r="W43" s="37"/>
      <c r="X43" s="37"/>
      <c r="Y43" s="37"/>
      <c r="Z43" s="38"/>
    </row>
    <row r="44" spans="1:27" s="1" customFormat="1" ht="15.75" x14ac:dyDescent="0.2">
      <c r="A44" s="200" t="s">
        <v>62</v>
      </c>
      <c r="B44" s="200"/>
      <c r="C44" s="140"/>
      <c r="D44" s="140"/>
      <c r="E44" s="140"/>
      <c r="F44" s="140"/>
      <c r="G44" s="140"/>
      <c r="H44" s="140"/>
      <c r="I44" s="140"/>
      <c r="J44" s="140"/>
      <c r="K44" s="140"/>
      <c r="L44" s="140"/>
      <c r="M44" s="140"/>
      <c r="N44" s="140"/>
      <c r="O44" s="140"/>
      <c r="P44" s="140"/>
      <c r="Q44" s="140"/>
      <c r="R44" s="140"/>
      <c r="S44" s="145"/>
      <c r="T44" s="145"/>
      <c r="U44" s="145"/>
      <c r="V44" s="145"/>
      <c r="W44" s="145"/>
      <c r="X44" s="145"/>
      <c r="Y44" s="145"/>
      <c r="Z44" s="146"/>
    </row>
    <row r="45" spans="1:27" s="1" customFormat="1" ht="15.75" x14ac:dyDescent="0.2">
      <c r="A45" s="151" t="s">
        <v>2</v>
      </c>
      <c r="B45" s="151"/>
      <c r="C45" s="140"/>
      <c r="D45" s="140"/>
      <c r="E45" s="140"/>
      <c r="F45" s="140"/>
      <c r="G45" s="140"/>
      <c r="H45" s="140"/>
      <c r="I45" s="140"/>
      <c r="J45" s="140"/>
      <c r="K45" s="140"/>
      <c r="L45" s="140"/>
      <c r="M45" s="140"/>
      <c r="N45" s="140"/>
      <c r="O45" s="140"/>
      <c r="P45" s="140"/>
      <c r="Q45" s="140"/>
      <c r="R45" s="140"/>
      <c r="S45" s="145"/>
      <c r="T45" s="145"/>
      <c r="U45" s="145"/>
      <c r="V45" s="145"/>
      <c r="W45" s="145"/>
      <c r="X45" s="145"/>
      <c r="Y45" s="145"/>
      <c r="Z45" s="146"/>
    </row>
    <row r="46" spans="1:27" s="1" customFormat="1" ht="15.75" x14ac:dyDescent="0.2">
      <c r="A46" s="151" t="s">
        <v>9</v>
      </c>
      <c r="B46" s="151"/>
      <c r="C46" s="140"/>
      <c r="D46" s="140"/>
      <c r="E46" s="140"/>
      <c r="F46" s="140"/>
      <c r="G46" s="140"/>
      <c r="H46" s="140"/>
      <c r="I46" s="140"/>
      <c r="J46" s="140"/>
      <c r="K46" s="140"/>
      <c r="L46" s="140"/>
      <c r="M46" s="140"/>
      <c r="N46" s="140"/>
      <c r="O46" s="140"/>
      <c r="P46" s="140"/>
      <c r="Q46" s="140"/>
      <c r="R46" s="140"/>
      <c r="S46" s="145"/>
      <c r="T46" s="145"/>
      <c r="U46" s="145"/>
      <c r="V46" s="145"/>
      <c r="W46" s="145"/>
      <c r="X46" s="145"/>
      <c r="Y46" s="145"/>
      <c r="Z46" s="146"/>
    </row>
    <row r="47" spans="1:27" s="1" customFormat="1" ht="15.75" x14ac:dyDescent="0.2">
      <c r="A47" s="117"/>
      <c r="B47" s="117"/>
      <c r="C47" s="33"/>
      <c r="D47" s="34"/>
      <c r="E47" s="33"/>
      <c r="F47" s="34"/>
      <c r="G47" s="33"/>
      <c r="H47" s="34"/>
      <c r="I47" s="33"/>
      <c r="J47" s="34"/>
      <c r="K47" s="33"/>
      <c r="L47" s="35"/>
      <c r="M47" s="35"/>
      <c r="N47" s="35"/>
      <c r="O47" s="35"/>
      <c r="P47" s="35"/>
      <c r="Q47" s="35"/>
      <c r="R47" s="34"/>
      <c r="S47" s="36"/>
      <c r="T47" s="37"/>
      <c r="U47" s="37"/>
      <c r="V47" s="37"/>
      <c r="W47" s="37"/>
      <c r="X47" s="37"/>
      <c r="Y47" s="37"/>
      <c r="Z47" s="38"/>
    </row>
    <row r="48" spans="1:27" s="1" customFormat="1" x14ac:dyDescent="0.2">
      <c r="A48" s="39" t="s">
        <v>36</v>
      </c>
      <c r="B48" s="39"/>
      <c r="C48" s="33"/>
      <c r="D48" s="34"/>
      <c r="E48" s="33"/>
      <c r="F48" s="34"/>
      <c r="G48" s="33"/>
      <c r="H48" s="34"/>
      <c r="I48" s="33"/>
      <c r="J48" s="34"/>
      <c r="K48" s="33"/>
      <c r="L48" s="35"/>
      <c r="M48" s="35"/>
      <c r="N48" s="35"/>
      <c r="O48" s="35"/>
      <c r="P48" s="35"/>
      <c r="Q48" s="35"/>
      <c r="R48" s="34"/>
      <c r="S48" s="36"/>
      <c r="T48" s="37"/>
      <c r="U48" s="37"/>
      <c r="V48" s="37"/>
      <c r="W48" s="37"/>
      <c r="X48" s="37"/>
      <c r="Y48" s="37"/>
      <c r="Z48" s="38"/>
    </row>
    <row r="49" spans="1:27" s="1" customFormat="1" x14ac:dyDescent="0.2">
      <c r="A49" s="42" t="s">
        <v>43</v>
      </c>
      <c r="B49" s="42"/>
      <c r="C49" s="33"/>
      <c r="D49" s="34"/>
      <c r="E49" s="33"/>
      <c r="F49" s="34"/>
      <c r="G49" s="33"/>
      <c r="H49" s="34"/>
      <c r="I49" s="33"/>
      <c r="J49" s="34"/>
      <c r="K49" s="33"/>
      <c r="L49" s="35"/>
      <c r="M49" s="35"/>
      <c r="N49" s="35"/>
      <c r="O49" s="35"/>
      <c r="P49" s="35"/>
      <c r="Q49" s="35"/>
      <c r="R49" s="34"/>
      <c r="S49" s="36"/>
      <c r="T49" s="37"/>
      <c r="U49" s="37"/>
      <c r="V49" s="37"/>
      <c r="W49" s="37"/>
      <c r="X49" s="37"/>
      <c r="Y49" s="37"/>
      <c r="Z49" s="38"/>
    </row>
    <row r="50" spans="1:27" s="1" customFormat="1" x14ac:dyDescent="0.2">
      <c r="A50" s="40" t="s">
        <v>44</v>
      </c>
      <c r="B50" s="40"/>
      <c r="C50" s="33"/>
      <c r="D50" s="34"/>
      <c r="E50" s="33"/>
      <c r="F50" s="34"/>
      <c r="G50" s="33"/>
      <c r="H50" s="34"/>
      <c r="I50" s="33"/>
      <c r="J50" s="34"/>
      <c r="K50" s="33"/>
      <c r="L50" s="35"/>
      <c r="M50" s="35"/>
      <c r="N50" s="35"/>
      <c r="O50" s="35"/>
      <c r="P50" s="35"/>
      <c r="Q50" s="35"/>
      <c r="R50" s="34"/>
      <c r="S50" s="36"/>
      <c r="T50" s="37"/>
      <c r="U50" s="37"/>
      <c r="V50" s="37"/>
      <c r="W50" s="37"/>
      <c r="X50" s="37"/>
      <c r="Y50" s="37"/>
      <c r="Z50" s="38"/>
    </row>
    <row r="51" spans="1:27" s="2" customFormat="1" x14ac:dyDescent="0.2">
      <c r="A51" s="180"/>
      <c r="B51" s="191"/>
      <c r="C51" s="182"/>
      <c r="D51" s="183"/>
      <c r="E51" s="182"/>
      <c r="F51" s="183"/>
      <c r="G51" s="182"/>
      <c r="H51" s="183"/>
      <c r="I51" s="182"/>
      <c r="J51" s="183"/>
      <c r="K51" s="182"/>
      <c r="L51" s="184"/>
      <c r="M51" s="184"/>
      <c r="N51" s="184"/>
      <c r="O51" s="184"/>
      <c r="P51" s="184"/>
      <c r="Q51" s="184"/>
      <c r="R51" s="183"/>
      <c r="S51" s="180"/>
      <c r="T51" s="181"/>
      <c r="U51" s="181"/>
      <c r="V51" s="181"/>
      <c r="W51" s="181"/>
      <c r="X51" s="181"/>
      <c r="Y51" s="181"/>
      <c r="Z51" s="191"/>
      <c r="AA51" s="1"/>
    </row>
    <row r="52" spans="1:27" s="1" customFormat="1" ht="18" x14ac:dyDescent="0.2">
      <c r="A52" s="14">
        <f>S36+1</f>
        <v>45095</v>
      </c>
      <c r="B52" s="15"/>
      <c r="C52" s="12">
        <f>A52+1</f>
        <v>45096</v>
      </c>
      <c r="D52" s="13"/>
      <c r="E52" s="12">
        <f>C52+1</f>
        <v>45097</v>
      </c>
      <c r="F52" s="13"/>
      <c r="G52" s="12">
        <f>E52+1</f>
        <v>45098</v>
      </c>
      <c r="H52" s="13"/>
      <c r="I52" s="12">
        <f>G52+1</f>
        <v>45099</v>
      </c>
      <c r="J52" s="13"/>
      <c r="K52" s="171">
        <f>I52+1</f>
        <v>45100</v>
      </c>
      <c r="L52" s="172"/>
      <c r="M52" s="162"/>
      <c r="N52" s="162"/>
      <c r="O52" s="162"/>
      <c r="P52" s="162"/>
      <c r="Q52" s="162"/>
      <c r="R52" s="163"/>
      <c r="S52" s="173">
        <f>K52+1</f>
        <v>45101</v>
      </c>
      <c r="T52" s="174"/>
      <c r="U52" s="169"/>
      <c r="V52" s="169"/>
      <c r="W52" s="169"/>
      <c r="X52" s="169"/>
      <c r="Y52" s="169"/>
      <c r="Z52" s="170"/>
    </row>
    <row r="53" spans="1:27" s="1" customFormat="1" ht="15.75" x14ac:dyDescent="0.2">
      <c r="A53" s="199" t="s">
        <v>63</v>
      </c>
      <c r="B53" s="199"/>
      <c r="C53" s="140"/>
      <c r="D53" s="140"/>
      <c r="E53" s="140"/>
      <c r="F53" s="140"/>
      <c r="G53" s="140"/>
      <c r="H53" s="140"/>
      <c r="I53" s="140"/>
      <c r="J53" s="140"/>
      <c r="K53" s="140"/>
      <c r="L53" s="140"/>
      <c r="M53" s="140"/>
      <c r="N53" s="140"/>
      <c r="O53" s="140"/>
      <c r="P53" s="140"/>
      <c r="Q53" s="140"/>
      <c r="R53" s="140"/>
      <c r="S53" s="145"/>
      <c r="T53" s="145"/>
      <c r="U53" s="145"/>
      <c r="V53" s="145"/>
      <c r="W53" s="145"/>
      <c r="X53" s="145"/>
      <c r="Y53" s="145"/>
      <c r="Z53" s="146"/>
    </row>
    <row r="54" spans="1:27" s="1" customFormat="1" ht="15.75" x14ac:dyDescent="0.2">
      <c r="A54" s="197" t="s">
        <v>27</v>
      </c>
      <c r="B54" s="197"/>
      <c r="C54" s="140"/>
      <c r="D54" s="140"/>
      <c r="E54" s="140"/>
      <c r="F54" s="140"/>
      <c r="G54" s="140"/>
      <c r="H54" s="140"/>
      <c r="I54" s="140"/>
      <c r="J54" s="140"/>
      <c r="K54" s="140"/>
      <c r="L54" s="140"/>
      <c r="M54" s="140"/>
      <c r="N54" s="140"/>
      <c r="O54" s="140"/>
      <c r="P54" s="140"/>
      <c r="Q54" s="140"/>
      <c r="R54" s="140"/>
      <c r="S54" s="37"/>
      <c r="T54" s="37"/>
      <c r="U54" s="37"/>
      <c r="V54" s="37"/>
      <c r="W54" s="37"/>
      <c r="X54" s="37"/>
      <c r="Y54" s="37"/>
      <c r="Z54" s="38"/>
    </row>
    <row r="55" spans="1:27" s="1" customFormat="1" ht="15.75" x14ac:dyDescent="0.2">
      <c r="A55" s="199" t="s">
        <v>64</v>
      </c>
      <c r="B55" s="199"/>
      <c r="C55" s="140"/>
      <c r="D55" s="140"/>
      <c r="E55" s="140"/>
      <c r="F55" s="140"/>
      <c r="G55" s="140"/>
      <c r="H55" s="140"/>
      <c r="I55" s="140"/>
      <c r="J55" s="140"/>
      <c r="K55" s="140"/>
      <c r="L55" s="140"/>
      <c r="M55" s="140"/>
      <c r="N55" s="140"/>
      <c r="O55" s="140"/>
      <c r="P55" s="140"/>
      <c r="Q55" s="140"/>
      <c r="R55" s="140"/>
      <c r="S55" s="37"/>
      <c r="T55" s="37"/>
      <c r="U55" s="37"/>
      <c r="V55" s="37"/>
      <c r="W55" s="37"/>
      <c r="X55" s="37"/>
      <c r="Y55" s="37"/>
      <c r="Z55" s="38"/>
    </row>
    <row r="56" spans="1:27" s="1" customFormat="1" ht="15.75" x14ac:dyDescent="0.2">
      <c r="A56" s="197" t="s">
        <v>11</v>
      </c>
      <c r="B56" s="197"/>
      <c r="C56" s="140"/>
      <c r="D56" s="140"/>
      <c r="E56" s="140"/>
      <c r="F56" s="140"/>
      <c r="G56" s="140"/>
      <c r="H56" s="140"/>
      <c r="I56" s="140"/>
      <c r="J56" s="140"/>
      <c r="K56" s="140"/>
      <c r="L56" s="140"/>
      <c r="M56" s="140"/>
      <c r="N56" s="140"/>
      <c r="O56" s="140"/>
      <c r="P56" s="140"/>
      <c r="Q56" s="140"/>
      <c r="R56" s="140"/>
      <c r="S56" s="37"/>
      <c r="T56" s="37"/>
      <c r="U56" s="37"/>
      <c r="V56" s="37"/>
      <c r="W56" s="37"/>
      <c r="X56" s="37"/>
      <c r="Y56" s="37"/>
      <c r="Z56" s="38"/>
    </row>
    <row r="57" spans="1:27" s="1" customFormat="1" ht="15.75" x14ac:dyDescent="0.2">
      <c r="A57" s="197" t="s">
        <v>8</v>
      </c>
      <c r="B57" s="197"/>
      <c r="C57" s="140"/>
      <c r="D57" s="140"/>
      <c r="E57" s="140"/>
      <c r="F57" s="140"/>
      <c r="G57" s="140"/>
      <c r="H57" s="140"/>
      <c r="I57" s="140"/>
      <c r="J57" s="140"/>
      <c r="K57" s="140"/>
      <c r="L57" s="140"/>
      <c r="M57" s="140"/>
      <c r="N57" s="140"/>
      <c r="O57" s="140"/>
      <c r="P57" s="140"/>
      <c r="Q57" s="140"/>
      <c r="R57" s="140"/>
      <c r="S57" s="37"/>
      <c r="T57" s="37"/>
      <c r="U57" s="37"/>
      <c r="V57" s="37"/>
      <c r="W57" s="37"/>
      <c r="X57" s="37"/>
      <c r="Y57" s="37"/>
      <c r="Z57" s="38"/>
    </row>
    <row r="58" spans="1:27" s="1" customFormat="1" ht="15.75" x14ac:dyDescent="0.2">
      <c r="A58" s="198" t="s">
        <v>3</v>
      </c>
      <c r="B58" s="198"/>
      <c r="C58" s="140"/>
      <c r="D58" s="140"/>
      <c r="E58" s="140"/>
      <c r="F58" s="140"/>
      <c r="G58" s="140"/>
      <c r="H58" s="140"/>
      <c r="I58" s="140"/>
      <c r="J58" s="140"/>
      <c r="K58" s="140"/>
      <c r="L58" s="140"/>
      <c r="M58" s="140"/>
      <c r="N58" s="140"/>
      <c r="O58" s="140"/>
      <c r="P58" s="140"/>
      <c r="Q58" s="140"/>
      <c r="R58" s="140"/>
      <c r="S58" s="37"/>
      <c r="T58" s="37"/>
      <c r="U58" s="37"/>
      <c r="V58" s="37"/>
      <c r="W58" s="37"/>
      <c r="X58" s="37"/>
      <c r="Y58" s="37"/>
      <c r="Z58" s="38"/>
    </row>
    <row r="59" spans="1:27" s="1" customFormat="1" ht="15.75" x14ac:dyDescent="0.2">
      <c r="A59" s="199" t="s">
        <v>65</v>
      </c>
      <c r="B59" s="199"/>
      <c r="C59" s="140"/>
      <c r="D59" s="140"/>
      <c r="E59" s="140"/>
      <c r="F59" s="140"/>
      <c r="G59" s="140"/>
      <c r="H59" s="140"/>
      <c r="I59" s="140"/>
      <c r="J59" s="140"/>
      <c r="K59" s="140"/>
      <c r="L59" s="140"/>
      <c r="M59" s="140"/>
      <c r="N59" s="140"/>
      <c r="O59" s="140"/>
      <c r="P59" s="140"/>
      <c r="Q59" s="140"/>
      <c r="R59" s="140"/>
      <c r="S59" s="37"/>
      <c r="T59" s="37"/>
      <c r="U59" s="37"/>
      <c r="V59" s="37"/>
      <c r="W59" s="37"/>
      <c r="X59" s="37"/>
      <c r="Y59" s="37"/>
      <c r="Z59" s="38"/>
    </row>
    <row r="60" spans="1:27" s="1" customFormat="1" ht="15.75" x14ac:dyDescent="0.2">
      <c r="A60" s="199" t="s">
        <v>59</v>
      </c>
      <c r="B60" s="199"/>
      <c r="C60" s="140"/>
      <c r="D60" s="140"/>
      <c r="E60" s="140"/>
      <c r="F60" s="140"/>
      <c r="G60" s="140"/>
      <c r="H60" s="140"/>
      <c r="I60" s="140"/>
      <c r="J60" s="140"/>
      <c r="K60" s="140"/>
      <c r="L60" s="140"/>
      <c r="M60" s="140"/>
      <c r="N60" s="140"/>
      <c r="O60" s="140"/>
      <c r="P60" s="140"/>
      <c r="Q60" s="140"/>
      <c r="R60" s="140"/>
      <c r="S60" s="145"/>
      <c r="T60" s="145"/>
      <c r="U60" s="145"/>
      <c r="V60" s="145"/>
      <c r="W60" s="145"/>
      <c r="X60" s="145"/>
      <c r="Y60" s="145"/>
      <c r="Z60" s="146"/>
    </row>
    <row r="61" spans="1:27" s="1" customFormat="1" x14ac:dyDescent="0.2">
      <c r="A61" s="144"/>
      <c r="B61" s="146"/>
      <c r="C61" s="141"/>
      <c r="D61" s="142"/>
      <c r="E61" s="141"/>
      <c r="F61" s="142"/>
      <c r="G61" s="141"/>
      <c r="H61" s="142"/>
      <c r="I61" s="141"/>
      <c r="J61" s="142"/>
      <c r="K61" s="141"/>
      <c r="L61" s="143"/>
      <c r="M61" s="143"/>
      <c r="N61" s="143"/>
      <c r="O61" s="143"/>
      <c r="P61" s="143"/>
      <c r="Q61" s="143"/>
      <c r="R61" s="142"/>
      <c r="S61" s="144"/>
      <c r="T61" s="145"/>
      <c r="U61" s="145"/>
      <c r="V61" s="145"/>
      <c r="W61" s="145"/>
      <c r="X61" s="145"/>
      <c r="Y61" s="145"/>
      <c r="Z61" s="146"/>
    </row>
    <row r="62" spans="1:27" s="1" customFormat="1" x14ac:dyDescent="0.2">
      <c r="A62" s="39" t="s">
        <v>42</v>
      </c>
      <c r="B62" s="39"/>
      <c r="C62" s="33"/>
      <c r="D62" s="34"/>
      <c r="E62" s="33"/>
      <c r="F62" s="34"/>
      <c r="G62" s="33"/>
      <c r="H62" s="34"/>
      <c r="I62" s="33"/>
      <c r="J62" s="34"/>
      <c r="K62" s="33"/>
      <c r="L62" s="35"/>
      <c r="M62" s="35"/>
      <c r="N62" s="35"/>
      <c r="O62" s="35"/>
      <c r="P62" s="35"/>
      <c r="Q62" s="35"/>
      <c r="R62" s="34"/>
      <c r="S62" s="36"/>
      <c r="T62" s="37"/>
      <c r="U62" s="37"/>
      <c r="V62" s="37"/>
      <c r="W62" s="37"/>
      <c r="X62" s="37"/>
      <c r="Y62" s="37"/>
      <c r="Z62" s="38"/>
    </row>
    <row r="63" spans="1:27" s="1" customFormat="1" x14ac:dyDescent="0.2">
      <c r="A63" s="42" t="s">
        <v>43</v>
      </c>
      <c r="B63" s="42"/>
      <c r="C63" s="33"/>
      <c r="D63" s="34"/>
      <c r="E63" s="33"/>
      <c r="F63" s="34"/>
      <c r="G63" s="33"/>
      <c r="H63" s="34"/>
      <c r="I63" s="33"/>
      <c r="J63" s="34"/>
      <c r="K63" s="33"/>
      <c r="L63" s="35"/>
      <c r="M63" s="35"/>
      <c r="N63" s="35"/>
      <c r="O63" s="35"/>
      <c r="P63" s="35"/>
      <c r="Q63" s="35"/>
      <c r="R63" s="34"/>
      <c r="S63" s="36"/>
      <c r="T63" s="37"/>
      <c r="U63" s="37"/>
      <c r="V63" s="37"/>
      <c r="W63" s="37"/>
      <c r="X63" s="37"/>
      <c r="Y63" s="37"/>
      <c r="Z63" s="38"/>
    </row>
    <row r="64" spans="1:27" s="1" customFormat="1" x14ac:dyDescent="0.2">
      <c r="A64" s="40" t="s">
        <v>44</v>
      </c>
      <c r="B64" s="40"/>
      <c r="C64" s="141"/>
      <c r="D64" s="142"/>
      <c r="E64" s="141"/>
      <c r="F64" s="142"/>
      <c r="G64" s="141"/>
      <c r="H64" s="142"/>
      <c r="I64" s="141"/>
      <c r="J64" s="142"/>
      <c r="K64" s="141"/>
      <c r="L64" s="143"/>
      <c r="M64" s="143"/>
      <c r="N64" s="143"/>
      <c r="O64" s="143"/>
      <c r="P64" s="143"/>
      <c r="Q64" s="143"/>
      <c r="R64" s="142"/>
      <c r="S64" s="144"/>
      <c r="T64" s="145"/>
      <c r="U64" s="145"/>
      <c r="V64" s="145"/>
      <c r="W64" s="145"/>
      <c r="X64" s="145"/>
      <c r="Y64" s="145"/>
      <c r="Z64" s="146"/>
    </row>
    <row r="65" spans="1:27" s="2" customFormat="1" x14ac:dyDescent="0.2">
      <c r="A65" s="180"/>
      <c r="B65" s="191"/>
      <c r="C65" s="182"/>
      <c r="D65" s="183"/>
      <c r="E65" s="182"/>
      <c r="F65" s="183"/>
      <c r="G65" s="182"/>
      <c r="H65" s="183"/>
      <c r="I65" s="182"/>
      <c r="J65" s="183"/>
      <c r="K65" s="182"/>
      <c r="L65" s="184"/>
      <c r="M65" s="184"/>
      <c r="N65" s="184"/>
      <c r="O65" s="184"/>
      <c r="P65" s="184"/>
      <c r="Q65" s="184"/>
      <c r="R65" s="183"/>
      <c r="S65" s="180"/>
      <c r="T65" s="181"/>
      <c r="U65" s="181"/>
      <c r="V65" s="181"/>
      <c r="W65" s="181"/>
      <c r="X65" s="181"/>
      <c r="Y65" s="181"/>
      <c r="Z65" s="191"/>
      <c r="AA65" s="1"/>
    </row>
    <row r="66" spans="1:27" s="1" customFormat="1" ht="18" x14ac:dyDescent="0.2">
      <c r="A66" s="14">
        <f>S52+1</f>
        <v>45102</v>
      </c>
      <c r="B66" s="15"/>
      <c r="C66" s="12">
        <f>A66+1</f>
        <v>45103</v>
      </c>
      <c r="D66" s="13"/>
      <c r="E66" s="12">
        <f>C66+1</f>
        <v>45104</v>
      </c>
      <c r="F66" s="13"/>
      <c r="G66" s="12">
        <f>E66+1</f>
        <v>45105</v>
      </c>
      <c r="H66" s="13"/>
      <c r="I66" s="12">
        <f>G66+1</f>
        <v>45106</v>
      </c>
      <c r="J66" s="13"/>
      <c r="K66" s="171">
        <f>I66+1</f>
        <v>45107</v>
      </c>
      <c r="L66" s="172"/>
      <c r="M66" s="162"/>
      <c r="N66" s="162"/>
      <c r="O66" s="162"/>
      <c r="P66" s="162"/>
      <c r="Q66" s="162"/>
      <c r="R66" s="163"/>
      <c r="S66" s="173">
        <f>K66+1</f>
        <v>45108</v>
      </c>
      <c r="T66" s="174"/>
      <c r="U66" s="169"/>
      <c r="V66" s="169"/>
      <c r="W66" s="169"/>
      <c r="X66" s="169"/>
      <c r="Y66" s="169"/>
      <c r="Z66" s="170"/>
    </row>
    <row r="67" spans="1:27" s="1" customFormat="1" ht="15.75" x14ac:dyDescent="0.2">
      <c r="A67" s="193" t="s">
        <v>4</v>
      </c>
      <c r="B67" s="193"/>
      <c r="C67" s="140"/>
      <c r="D67" s="140"/>
      <c r="E67" s="140"/>
      <c r="F67" s="140"/>
      <c r="G67" s="140"/>
      <c r="H67" s="140"/>
      <c r="I67" s="140"/>
      <c r="J67" s="140"/>
      <c r="K67" s="140"/>
      <c r="L67" s="140"/>
      <c r="M67" s="140"/>
      <c r="N67" s="140"/>
      <c r="O67" s="140"/>
      <c r="P67" s="140"/>
      <c r="Q67" s="140"/>
      <c r="R67" s="140"/>
      <c r="S67" s="145"/>
      <c r="T67" s="145"/>
      <c r="U67" s="145"/>
      <c r="V67" s="145"/>
      <c r="W67" s="145"/>
      <c r="X67" s="145"/>
      <c r="Y67" s="145"/>
      <c r="Z67" s="146"/>
    </row>
    <row r="68" spans="1:27" s="1" customFormat="1" ht="15.75" x14ac:dyDescent="0.2">
      <c r="A68" s="193" t="s">
        <v>5</v>
      </c>
      <c r="B68" s="193"/>
      <c r="C68" s="140"/>
      <c r="D68" s="140"/>
      <c r="E68" s="140"/>
      <c r="F68" s="140"/>
      <c r="G68" s="140"/>
      <c r="H68" s="140"/>
      <c r="I68" s="140"/>
      <c r="J68" s="140"/>
      <c r="K68" s="140"/>
      <c r="L68" s="140"/>
      <c r="M68" s="140"/>
      <c r="N68" s="140"/>
      <c r="O68" s="140"/>
      <c r="P68" s="140"/>
      <c r="Q68" s="140"/>
      <c r="R68" s="140"/>
      <c r="S68" s="37"/>
      <c r="T68" s="37"/>
      <c r="U68" s="37"/>
      <c r="V68" s="37"/>
      <c r="W68" s="37"/>
      <c r="X68" s="37"/>
      <c r="Y68" s="37"/>
      <c r="Z68" s="38"/>
    </row>
    <row r="69" spans="1:27" s="1" customFormat="1" ht="15.75" x14ac:dyDescent="0.2">
      <c r="A69" s="193" t="s">
        <v>30</v>
      </c>
      <c r="B69" s="193"/>
      <c r="C69" s="140"/>
      <c r="D69" s="140"/>
      <c r="E69" s="140"/>
      <c r="F69" s="140"/>
      <c r="G69" s="140"/>
      <c r="H69" s="140"/>
      <c r="I69" s="140"/>
      <c r="J69" s="140"/>
      <c r="K69" s="140"/>
      <c r="L69" s="140"/>
      <c r="M69" s="140"/>
      <c r="N69" s="140"/>
      <c r="O69" s="140"/>
      <c r="P69" s="140"/>
      <c r="Q69" s="140"/>
      <c r="R69" s="140"/>
      <c r="S69" s="37"/>
      <c r="T69" s="37"/>
      <c r="U69" s="37"/>
      <c r="V69" s="37"/>
      <c r="W69" s="37"/>
      <c r="X69" s="37"/>
      <c r="Y69" s="37"/>
      <c r="Z69" s="38"/>
    </row>
    <row r="70" spans="1:27" s="1" customFormat="1" ht="15.75" x14ac:dyDescent="0.2">
      <c r="A70" s="194" t="s">
        <v>7</v>
      </c>
      <c r="B70" s="194"/>
      <c r="C70" s="140"/>
      <c r="D70" s="140"/>
      <c r="E70" s="140"/>
      <c r="F70" s="140"/>
      <c r="G70" s="140"/>
      <c r="H70" s="140"/>
      <c r="I70" s="140"/>
      <c r="J70" s="140"/>
      <c r="K70" s="140"/>
      <c r="L70" s="140"/>
      <c r="M70" s="140"/>
      <c r="N70" s="140"/>
      <c r="O70" s="140"/>
      <c r="P70" s="140"/>
      <c r="Q70" s="140"/>
      <c r="R70" s="140"/>
      <c r="S70" s="37"/>
      <c r="T70" s="37"/>
      <c r="U70" s="37"/>
      <c r="V70" s="37"/>
      <c r="W70" s="37"/>
      <c r="X70" s="37"/>
      <c r="Y70" s="37"/>
      <c r="Z70" s="38"/>
    </row>
    <row r="71" spans="1:27" s="1" customFormat="1" ht="15.75" x14ac:dyDescent="0.2">
      <c r="A71" s="195" t="s">
        <v>60</v>
      </c>
      <c r="B71" s="195"/>
      <c r="C71" s="140"/>
      <c r="D71" s="140"/>
      <c r="E71" s="140"/>
      <c r="F71" s="140"/>
      <c r="G71" s="140"/>
      <c r="H71" s="140"/>
      <c r="I71" s="140"/>
      <c r="J71" s="140"/>
      <c r="K71" s="140"/>
      <c r="L71" s="140"/>
      <c r="M71" s="140"/>
      <c r="N71" s="140"/>
      <c r="O71" s="140"/>
      <c r="P71" s="140"/>
      <c r="Q71" s="140"/>
      <c r="R71" s="140"/>
      <c r="S71" s="37"/>
      <c r="T71" s="37"/>
      <c r="U71" s="37"/>
      <c r="V71" s="37"/>
      <c r="W71" s="37"/>
      <c r="X71" s="37"/>
      <c r="Y71" s="37"/>
      <c r="Z71" s="38"/>
    </row>
    <row r="72" spans="1:27" s="1" customFormat="1" ht="15.75" x14ac:dyDescent="0.2">
      <c r="A72" s="195" t="s">
        <v>62</v>
      </c>
      <c r="B72" s="195"/>
      <c r="C72" s="140"/>
      <c r="D72" s="140"/>
      <c r="E72" s="140"/>
      <c r="F72" s="140"/>
      <c r="G72" s="140"/>
      <c r="H72" s="140"/>
      <c r="I72" s="140"/>
      <c r="J72" s="140"/>
      <c r="K72" s="140"/>
      <c r="L72" s="140"/>
      <c r="M72" s="140"/>
      <c r="N72" s="140"/>
      <c r="O72" s="140"/>
      <c r="P72" s="140"/>
      <c r="Q72" s="140"/>
      <c r="R72" s="140"/>
      <c r="S72" s="37"/>
      <c r="T72" s="37"/>
      <c r="U72" s="37"/>
      <c r="V72" s="37"/>
      <c r="W72" s="37"/>
      <c r="X72" s="37"/>
      <c r="Y72" s="37"/>
      <c r="Z72" s="38"/>
    </row>
    <row r="73" spans="1:27" s="1" customFormat="1" ht="15.75" x14ac:dyDescent="0.2">
      <c r="A73" s="195" t="s">
        <v>63</v>
      </c>
      <c r="B73" s="195"/>
      <c r="C73" s="140"/>
      <c r="D73" s="140"/>
      <c r="E73" s="140"/>
      <c r="F73" s="140"/>
      <c r="G73" s="140"/>
      <c r="H73" s="140"/>
      <c r="I73" s="140"/>
      <c r="J73" s="140"/>
      <c r="K73" s="140"/>
      <c r="L73" s="140"/>
      <c r="M73" s="140"/>
      <c r="N73" s="140"/>
      <c r="O73" s="140"/>
      <c r="P73" s="140"/>
      <c r="Q73" s="140"/>
      <c r="R73" s="140"/>
      <c r="S73" s="37"/>
      <c r="T73" s="37"/>
      <c r="U73" s="37"/>
      <c r="V73" s="37"/>
      <c r="W73" s="37"/>
      <c r="X73" s="37"/>
      <c r="Y73" s="37"/>
      <c r="Z73" s="38"/>
    </row>
    <row r="74" spans="1:27" s="1" customFormat="1" ht="15.75" x14ac:dyDescent="0.2">
      <c r="A74" s="196" t="s">
        <v>3</v>
      </c>
      <c r="B74" s="196"/>
      <c r="C74" s="140"/>
      <c r="D74" s="140"/>
      <c r="E74" s="140"/>
      <c r="F74" s="140"/>
      <c r="G74" s="140"/>
      <c r="H74" s="140"/>
      <c r="I74" s="140"/>
      <c r="J74" s="140"/>
      <c r="K74" s="140"/>
      <c r="L74" s="140"/>
      <c r="M74" s="140"/>
      <c r="N74" s="140"/>
      <c r="O74" s="140"/>
      <c r="P74" s="140"/>
      <c r="Q74" s="140"/>
      <c r="R74" s="140"/>
      <c r="S74" s="37"/>
      <c r="T74" s="37"/>
      <c r="U74" s="37"/>
      <c r="V74" s="37"/>
      <c r="W74" s="37"/>
      <c r="X74" s="37"/>
      <c r="Y74" s="37"/>
      <c r="Z74" s="38"/>
    </row>
    <row r="75" spans="1:27" s="1" customFormat="1" ht="15.75" x14ac:dyDescent="0.2">
      <c r="A75" s="193" t="s">
        <v>2</v>
      </c>
      <c r="B75" s="193"/>
      <c r="C75" s="140"/>
      <c r="D75" s="140"/>
      <c r="E75" s="140"/>
      <c r="F75" s="140"/>
      <c r="G75" s="140"/>
      <c r="H75" s="140"/>
      <c r="I75" s="140"/>
      <c r="J75" s="140"/>
      <c r="K75" s="140"/>
      <c r="L75" s="140"/>
      <c r="M75" s="140"/>
      <c r="N75" s="140"/>
      <c r="O75" s="140"/>
      <c r="P75" s="140"/>
      <c r="Q75" s="140"/>
      <c r="R75" s="140"/>
      <c r="S75" s="145"/>
      <c r="T75" s="145"/>
      <c r="U75" s="145"/>
      <c r="V75" s="145"/>
      <c r="W75" s="145"/>
      <c r="X75" s="145"/>
      <c r="Y75" s="145"/>
      <c r="Z75" s="146"/>
    </row>
    <row r="76" spans="1:27" s="1" customFormat="1" ht="15.75" x14ac:dyDescent="0.2">
      <c r="A76" s="193" t="s">
        <v>9</v>
      </c>
      <c r="B76" s="193"/>
      <c r="C76" s="140"/>
      <c r="D76" s="140"/>
      <c r="E76" s="140"/>
      <c r="F76" s="140"/>
      <c r="G76" s="140"/>
      <c r="H76" s="140"/>
      <c r="I76" s="140"/>
      <c r="J76" s="140"/>
      <c r="K76" s="140"/>
      <c r="L76" s="140"/>
      <c r="M76" s="140"/>
      <c r="N76" s="140"/>
      <c r="O76" s="140"/>
      <c r="P76" s="140"/>
      <c r="Q76" s="140"/>
      <c r="R76" s="140"/>
      <c r="S76" s="145"/>
      <c r="T76" s="145"/>
      <c r="U76" s="145"/>
      <c r="V76" s="145"/>
      <c r="W76" s="145"/>
      <c r="X76" s="145"/>
      <c r="Y76" s="145"/>
      <c r="Z76" s="146"/>
    </row>
    <row r="77" spans="1:27" s="1" customFormat="1" x14ac:dyDescent="0.2">
      <c r="A77" s="144"/>
      <c r="B77" s="146"/>
      <c r="C77" s="141"/>
      <c r="D77" s="142"/>
      <c r="E77" s="141"/>
      <c r="F77" s="142"/>
      <c r="G77" s="141"/>
      <c r="H77" s="142"/>
      <c r="I77" s="141"/>
      <c r="J77" s="142"/>
      <c r="K77" s="141"/>
      <c r="L77" s="143"/>
      <c r="M77" s="143"/>
      <c r="N77" s="143"/>
      <c r="O77" s="143"/>
      <c r="P77" s="143"/>
      <c r="Q77" s="143"/>
      <c r="R77" s="142"/>
      <c r="S77" s="144"/>
      <c r="T77" s="145"/>
      <c r="U77" s="145"/>
      <c r="V77" s="145"/>
      <c r="W77" s="145"/>
      <c r="X77" s="145"/>
      <c r="Y77" s="145"/>
      <c r="Z77" s="146"/>
    </row>
    <row r="78" spans="1:27" s="1" customFormat="1" x14ac:dyDescent="0.2">
      <c r="A78" s="39" t="s">
        <v>36</v>
      </c>
      <c r="B78" s="39"/>
      <c r="C78" s="33"/>
      <c r="D78" s="34"/>
      <c r="E78" s="33"/>
      <c r="F78" s="34"/>
      <c r="G78" s="33"/>
      <c r="H78" s="34"/>
      <c r="I78" s="33"/>
      <c r="J78" s="34"/>
      <c r="K78" s="33"/>
      <c r="L78" s="35"/>
      <c r="M78" s="35"/>
      <c r="N78" s="35"/>
      <c r="O78" s="35"/>
      <c r="P78" s="35"/>
      <c r="Q78" s="35"/>
      <c r="R78" s="34"/>
      <c r="S78" s="36"/>
      <c r="T78" s="37"/>
      <c r="U78" s="37"/>
      <c r="V78" s="37"/>
      <c r="W78" s="37"/>
      <c r="X78" s="37"/>
      <c r="Y78" s="37"/>
      <c r="Z78" s="38"/>
    </row>
    <row r="79" spans="1:27" s="1" customFormat="1" x14ac:dyDescent="0.2">
      <c r="A79" s="42" t="s">
        <v>43</v>
      </c>
      <c r="B79" s="42"/>
      <c r="C79" s="33"/>
      <c r="D79" s="34"/>
      <c r="E79" s="33"/>
      <c r="F79" s="34"/>
      <c r="G79" s="33"/>
      <c r="H79" s="34"/>
      <c r="I79" s="33"/>
      <c r="J79" s="34"/>
      <c r="K79" s="33"/>
      <c r="L79" s="35"/>
      <c r="M79" s="35"/>
      <c r="N79" s="35"/>
      <c r="O79" s="35"/>
      <c r="P79" s="35"/>
      <c r="Q79" s="35"/>
      <c r="R79" s="34"/>
      <c r="S79" s="36"/>
      <c r="T79" s="37"/>
      <c r="U79" s="37"/>
      <c r="V79" s="37"/>
      <c r="W79" s="37"/>
      <c r="X79" s="37"/>
      <c r="Y79" s="37"/>
      <c r="Z79" s="38"/>
    </row>
    <row r="80" spans="1:27" s="1" customFormat="1" x14ac:dyDescent="0.2">
      <c r="A80" s="40" t="s">
        <v>44</v>
      </c>
      <c r="B80" s="40"/>
      <c r="C80" s="33"/>
      <c r="D80" s="34"/>
      <c r="E80" s="33"/>
      <c r="F80" s="34"/>
      <c r="G80" s="33"/>
      <c r="H80" s="34"/>
      <c r="I80" s="33"/>
      <c r="J80" s="34"/>
      <c r="K80" s="33"/>
      <c r="L80" s="35"/>
      <c r="M80" s="35"/>
      <c r="N80" s="35"/>
      <c r="O80" s="35"/>
      <c r="P80" s="35"/>
      <c r="Q80" s="35"/>
      <c r="R80" s="34"/>
      <c r="S80" s="36"/>
      <c r="T80" s="37"/>
      <c r="U80" s="37"/>
      <c r="V80" s="37"/>
      <c r="W80" s="37"/>
      <c r="X80" s="37"/>
      <c r="Y80" s="37"/>
      <c r="Z80" s="38"/>
    </row>
    <row r="81" spans="1:27" s="2" customFormat="1" x14ac:dyDescent="0.2">
      <c r="A81" s="180"/>
      <c r="B81" s="191"/>
      <c r="C81" s="182"/>
      <c r="D81" s="183"/>
      <c r="E81" s="182"/>
      <c r="F81" s="183"/>
      <c r="G81" s="182"/>
      <c r="H81" s="183"/>
      <c r="I81" s="182"/>
      <c r="J81" s="183"/>
      <c r="K81" s="182"/>
      <c r="L81" s="184"/>
      <c r="M81" s="184"/>
      <c r="N81" s="184"/>
      <c r="O81" s="184"/>
      <c r="P81" s="184"/>
      <c r="Q81" s="184"/>
      <c r="R81" s="183"/>
      <c r="S81" s="180"/>
      <c r="T81" s="181"/>
      <c r="U81" s="181"/>
      <c r="V81" s="181"/>
      <c r="W81" s="181"/>
      <c r="X81" s="181"/>
      <c r="Y81" s="181"/>
      <c r="Z81" s="191"/>
      <c r="AA81" s="1"/>
    </row>
    <row r="82" spans="1:27" ht="18" x14ac:dyDescent="0.2">
      <c r="A82" s="14">
        <f>S66+1</f>
        <v>45109</v>
      </c>
      <c r="B82" s="15"/>
      <c r="C82" s="12">
        <f>A82+1</f>
        <v>45110</v>
      </c>
      <c r="D82" s="13"/>
      <c r="E82" s="16" t="s">
        <v>46</v>
      </c>
      <c r="F82" s="17"/>
      <c r="G82" s="17"/>
      <c r="H82" s="17"/>
      <c r="I82" s="17"/>
      <c r="J82" s="17"/>
      <c r="K82" s="17"/>
      <c r="L82" s="17"/>
      <c r="M82" s="17"/>
      <c r="N82" s="17"/>
      <c r="O82" s="17"/>
      <c r="P82" s="17"/>
      <c r="Q82" s="17"/>
      <c r="R82" s="17"/>
      <c r="S82" s="17"/>
      <c r="T82" s="17"/>
      <c r="U82" s="17"/>
      <c r="V82" s="17"/>
      <c r="W82" s="17"/>
      <c r="X82" s="17"/>
      <c r="Y82" s="17"/>
      <c r="Z82" s="9"/>
    </row>
    <row r="83" spans="1:27" ht="15" x14ac:dyDescent="0.2">
      <c r="A83" s="144"/>
      <c r="B83" s="146"/>
      <c r="C83" s="141"/>
      <c r="D83" s="142"/>
      <c r="E83" s="75" t="s">
        <v>47</v>
      </c>
      <c r="F83" s="76"/>
      <c r="G83" s="6"/>
      <c r="H83" s="6"/>
      <c r="I83" s="6"/>
      <c r="J83" s="6"/>
      <c r="K83" s="6"/>
      <c r="L83" s="6"/>
      <c r="M83" s="6"/>
      <c r="N83" s="6"/>
      <c r="O83" s="6"/>
      <c r="P83" s="6"/>
      <c r="Q83" s="6"/>
      <c r="R83" s="6"/>
      <c r="S83" s="6"/>
      <c r="T83" s="6"/>
      <c r="U83" s="6"/>
      <c r="V83" s="6"/>
      <c r="W83" s="6"/>
      <c r="X83" s="6"/>
      <c r="Y83" s="6"/>
      <c r="Z83" s="8"/>
    </row>
    <row r="84" spans="1:27" ht="14.25" x14ac:dyDescent="0.2">
      <c r="A84" s="144"/>
      <c r="B84" s="146"/>
      <c r="C84" s="141"/>
      <c r="D84" s="142"/>
      <c r="E84" s="77" t="s">
        <v>48</v>
      </c>
      <c r="F84" s="73"/>
      <c r="G84" s="6"/>
      <c r="H84" s="6"/>
      <c r="I84" s="6"/>
      <c r="J84" s="6"/>
      <c r="K84" s="6"/>
      <c r="L84" s="6"/>
      <c r="M84" s="6"/>
      <c r="N84" s="6"/>
      <c r="O84" s="6"/>
      <c r="P84" s="6"/>
      <c r="Q84" s="6"/>
      <c r="R84" s="6"/>
      <c r="S84" s="6"/>
      <c r="T84" s="6"/>
      <c r="U84" s="6"/>
      <c r="V84" s="6"/>
      <c r="W84" s="6"/>
      <c r="X84" s="6"/>
      <c r="Y84" s="6"/>
      <c r="Z84" s="7"/>
    </row>
    <row r="85" spans="1:27" ht="14.25" x14ac:dyDescent="0.2">
      <c r="A85" s="144"/>
      <c r="B85" s="146"/>
      <c r="C85" s="141"/>
      <c r="D85" s="142"/>
      <c r="E85" s="77" t="s">
        <v>49</v>
      </c>
      <c r="F85" s="73"/>
      <c r="G85" s="6"/>
      <c r="H85" s="6"/>
      <c r="I85" s="6"/>
      <c r="J85" s="6"/>
      <c r="K85" s="6"/>
      <c r="L85" s="6"/>
      <c r="M85" s="6"/>
      <c r="N85" s="6"/>
      <c r="O85" s="6"/>
      <c r="P85" s="6"/>
      <c r="Q85" s="6"/>
      <c r="R85" s="6"/>
      <c r="S85" s="6"/>
      <c r="T85" s="6"/>
      <c r="U85" s="6"/>
      <c r="V85" s="6"/>
      <c r="W85" s="6"/>
      <c r="X85" s="6"/>
      <c r="Y85" s="6"/>
      <c r="Z85" s="7"/>
    </row>
    <row r="86" spans="1:27" ht="14.25" x14ac:dyDescent="0.2">
      <c r="A86" s="144"/>
      <c r="B86" s="146"/>
      <c r="C86" s="141"/>
      <c r="D86" s="142"/>
      <c r="E86" s="77" t="s">
        <v>50</v>
      </c>
      <c r="F86" s="73"/>
      <c r="G86" s="6"/>
      <c r="H86" s="6"/>
      <c r="I86" s="6"/>
      <c r="J86" s="6"/>
      <c r="K86" s="166" t="s">
        <v>68</v>
      </c>
      <c r="L86" s="166"/>
      <c r="M86" s="166"/>
      <c r="N86" s="166"/>
      <c r="O86" s="166"/>
      <c r="P86" s="166"/>
      <c r="Q86" s="166"/>
      <c r="R86" s="166"/>
      <c r="S86" s="166"/>
      <c r="T86" s="166"/>
      <c r="U86" s="166"/>
      <c r="V86" s="166"/>
      <c r="W86" s="166"/>
      <c r="X86" s="166"/>
      <c r="Y86" s="166"/>
      <c r="Z86" s="167"/>
    </row>
    <row r="87" spans="1:27" s="1" customFormat="1" ht="14.25" x14ac:dyDescent="0.2">
      <c r="A87" s="180"/>
      <c r="B87" s="191"/>
      <c r="C87" s="182"/>
      <c r="D87" s="183"/>
      <c r="E87" s="78" t="s">
        <v>51</v>
      </c>
      <c r="F87" s="74"/>
      <c r="G87" s="18"/>
      <c r="H87" s="18"/>
      <c r="I87" s="18"/>
      <c r="J87" s="18"/>
      <c r="K87" s="164" t="s">
        <v>24</v>
      </c>
      <c r="L87" s="164"/>
      <c r="M87" s="164"/>
      <c r="N87" s="164"/>
      <c r="O87" s="164"/>
      <c r="P87" s="164"/>
      <c r="Q87" s="164"/>
      <c r="R87" s="164"/>
      <c r="S87" s="164"/>
      <c r="T87" s="164"/>
      <c r="U87" s="164"/>
      <c r="V87" s="164"/>
      <c r="W87" s="164"/>
      <c r="X87" s="164"/>
      <c r="Y87" s="164"/>
      <c r="Z87" s="165"/>
    </row>
  </sheetData>
  <mergeCells count="378">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9:Z19"/>
    <mergeCell ref="K20:L20"/>
    <mergeCell ref="M20:R20"/>
    <mergeCell ref="S20:T20"/>
    <mergeCell ref="U20:Z20"/>
    <mergeCell ref="A21:B21"/>
    <mergeCell ref="C21:D21"/>
    <mergeCell ref="E21:F21"/>
    <mergeCell ref="G21:H21"/>
    <mergeCell ref="I21:J21"/>
    <mergeCell ref="A19:B19"/>
    <mergeCell ref="C19:D19"/>
    <mergeCell ref="E19:F19"/>
    <mergeCell ref="G19:H19"/>
    <mergeCell ref="I19:J19"/>
    <mergeCell ref="K19:R19"/>
    <mergeCell ref="K21:R21"/>
    <mergeCell ref="S21:Z21"/>
    <mergeCell ref="S22:Z22"/>
    <mergeCell ref="S23:Z23"/>
    <mergeCell ref="A31:B31"/>
    <mergeCell ref="C31:D31"/>
    <mergeCell ref="E31:F31"/>
    <mergeCell ref="G31:H31"/>
    <mergeCell ref="I31:J31"/>
    <mergeCell ref="K31:R31"/>
    <mergeCell ref="S31:Z31"/>
    <mergeCell ref="A23:B23"/>
    <mergeCell ref="C23:D23"/>
    <mergeCell ref="E23:F23"/>
    <mergeCell ref="G23:H23"/>
    <mergeCell ref="I23:J23"/>
    <mergeCell ref="K23:R23"/>
    <mergeCell ref="A27:B27"/>
    <mergeCell ref="A28:B28"/>
    <mergeCell ref="A29:B29"/>
    <mergeCell ref="A30:B30"/>
    <mergeCell ref="K25:R25"/>
    <mergeCell ref="C26:D26"/>
    <mergeCell ref="E26:F26"/>
    <mergeCell ref="G26:H26"/>
    <mergeCell ref="I26:J26"/>
    <mergeCell ref="S35:Z35"/>
    <mergeCell ref="K36:L36"/>
    <mergeCell ref="M36:R36"/>
    <mergeCell ref="S36:T36"/>
    <mergeCell ref="U36:Z36"/>
    <mergeCell ref="A37:B37"/>
    <mergeCell ref="C37:D37"/>
    <mergeCell ref="E37:F37"/>
    <mergeCell ref="G37:H37"/>
    <mergeCell ref="I37:J37"/>
    <mergeCell ref="A35:B35"/>
    <mergeCell ref="C35:D35"/>
    <mergeCell ref="E35:F35"/>
    <mergeCell ref="G35:H35"/>
    <mergeCell ref="I35:J35"/>
    <mergeCell ref="K35:R35"/>
    <mergeCell ref="K37:R37"/>
    <mergeCell ref="S37:Z37"/>
    <mergeCell ref="C44:D44"/>
    <mergeCell ref="E44:F44"/>
    <mergeCell ref="G44:H44"/>
    <mergeCell ref="I44:J44"/>
    <mergeCell ref="K44:R44"/>
    <mergeCell ref="S44:Z44"/>
    <mergeCell ref="S45:Z45"/>
    <mergeCell ref="A46:B46"/>
    <mergeCell ref="C46:D46"/>
    <mergeCell ref="E46:F46"/>
    <mergeCell ref="G46:H46"/>
    <mergeCell ref="I46:J46"/>
    <mergeCell ref="K46:R46"/>
    <mergeCell ref="S46:Z46"/>
    <mergeCell ref="A45:B45"/>
    <mergeCell ref="C45:D45"/>
    <mergeCell ref="E45:F45"/>
    <mergeCell ref="G45:H45"/>
    <mergeCell ref="I45:J45"/>
    <mergeCell ref="K45:R45"/>
    <mergeCell ref="S51:Z51"/>
    <mergeCell ref="K52:L52"/>
    <mergeCell ref="M52:R52"/>
    <mergeCell ref="S52:T52"/>
    <mergeCell ref="U52:Z52"/>
    <mergeCell ref="A53:B53"/>
    <mergeCell ref="C53:D53"/>
    <mergeCell ref="E53:F53"/>
    <mergeCell ref="G53:H53"/>
    <mergeCell ref="I53:J53"/>
    <mergeCell ref="A51:B51"/>
    <mergeCell ref="C51:D51"/>
    <mergeCell ref="E51:F51"/>
    <mergeCell ref="G51:H51"/>
    <mergeCell ref="I51:J51"/>
    <mergeCell ref="K51:R51"/>
    <mergeCell ref="K53:R53"/>
    <mergeCell ref="S53:Z53"/>
    <mergeCell ref="A60:B60"/>
    <mergeCell ref="C60:D60"/>
    <mergeCell ref="E60:F60"/>
    <mergeCell ref="G60:H60"/>
    <mergeCell ref="I60:J60"/>
    <mergeCell ref="K60:R60"/>
    <mergeCell ref="S60:Z60"/>
    <mergeCell ref="S61:Z61"/>
    <mergeCell ref="C64:D64"/>
    <mergeCell ref="E64:F64"/>
    <mergeCell ref="G64:H64"/>
    <mergeCell ref="I64:J64"/>
    <mergeCell ref="K64:R64"/>
    <mergeCell ref="S64:Z64"/>
    <mergeCell ref="A61:B61"/>
    <mergeCell ref="C61:D61"/>
    <mergeCell ref="E61:F61"/>
    <mergeCell ref="G61:H61"/>
    <mergeCell ref="I61:J61"/>
    <mergeCell ref="K61:R61"/>
    <mergeCell ref="S65:Z65"/>
    <mergeCell ref="K66:L66"/>
    <mergeCell ref="M66:R66"/>
    <mergeCell ref="S66:T66"/>
    <mergeCell ref="U66:Z66"/>
    <mergeCell ref="A67:B67"/>
    <mergeCell ref="C67:D67"/>
    <mergeCell ref="E67:F67"/>
    <mergeCell ref="G67:H67"/>
    <mergeCell ref="I67:J67"/>
    <mergeCell ref="A65:B65"/>
    <mergeCell ref="C65:D65"/>
    <mergeCell ref="E65:F65"/>
    <mergeCell ref="G65:H65"/>
    <mergeCell ref="I65:J65"/>
    <mergeCell ref="K65:R65"/>
    <mergeCell ref="K67:R67"/>
    <mergeCell ref="S67:Z67"/>
    <mergeCell ref="A75:B75"/>
    <mergeCell ref="C75:D75"/>
    <mergeCell ref="E75:F75"/>
    <mergeCell ref="G75:H75"/>
    <mergeCell ref="I75:J75"/>
    <mergeCell ref="K75:R75"/>
    <mergeCell ref="S75:Z75"/>
    <mergeCell ref="S76:Z76"/>
    <mergeCell ref="A77:B77"/>
    <mergeCell ref="C77:D77"/>
    <mergeCell ref="E77:F77"/>
    <mergeCell ref="G77:H77"/>
    <mergeCell ref="I77:J77"/>
    <mergeCell ref="K77:R77"/>
    <mergeCell ref="S77:Z77"/>
    <mergeCell ref="A76:B76"/>
    <mergeCell ref="C76:D76"/>
    <mergeCell ref="E76:F76"/>
    <mergeCell ref="G76:H76"/>
    <mergeCell ref="I76:J76"/>
    <mergeCell ref="K76:R76"/>
    <mergeCell ref="A86:B86"/>
    <mergeCell ref="C86:D86"/>
    <mergeCell ref="K86:Z86"/>
    <mergeCell ref="A87:B87"/>
    <mergeCell ref="C87:D87"/>
    <mergeCell ref="K87:Z87"/>
    <mergeCell ref="S81:Z81"/>
    <mergeCell ref="A83:B83"/>
    <mergeCell ref="C83:D83"/>
    <mergeCell ref="A84:B84"/>
    <mergeCell ref="C84:D84"/>
    <mergeCell ref="A85:B85"/>
    <mergeCell ref="C85:D85"/>
    <mergeCell ref="A81:B81"/>
    <mergeCell ref="C81:D81"/>
    <mergeCell ref="E81:F81"/>
    <mergeCell ref="G81:H81"/>
    <mergeCell ref="I81:J81"/>
    <mergeCell ref="K81:R81"/>
    <mergeCell ref="A15:B15"/>
    <mergeCell ref="C15:D15"/>
    <mergeCell ref="E15:F15"/>
    <mergeCell ref="G15:H15"/>
    <mergeCell ref="I15:J15"/>
    <mergeCell ref="K15:R15"/>
    <mergeCell ref="A24:B24"/>
    <mergeCell ref="A25:B25"/>
    <mergeCell ref="A26:B26"/>
    <mergeCell ref="A22:B22"/>
    <mergeCell ref="C22:D22"/>
    <mergeCell ref="E22:F22"/>
    <mergeCell ref="G22:H22"/>
    <mergeCell ref="I22:J22"/>
    <mergeCell ref="K22:R22"/>
    <mergeCell ref="C24:D24"/>
    <mergeCell ref="E24:F24"/>
    <mergeCell ref="G24:H24"/>
    <mergeCell ref="I24:J24"/>
    <mergeCell ref="K24:R24"/>
    <mergeCell ref="C25:D25"/>
    <mergeCell ref="E25:F25"/>
    <mergeCell ref="G25:H25"/>
    <mergeCell ref="I25:J25"/>
    <mergeCell ref="K26:R26"/>
    <mergeCell ref="C27:D27"/>
    <mergeCell ref="E27:F27"/>
    <mergeCell ref="G27:H27"/>
    <mergeCell ref="I27:J27"/>
    <mergeCell ref="K27:R27"/>
    <mergeCell ref="C28:D28"/>
    <mergeCell ref="E28:F28"/>
    <mergeCell ref="G28:H28"/>
    <mergeCell ref="I28:J28"/>
    <mergeCell ref="K28:R28"/>
    <mergeCell ref="C29:D29"/>
    <mergeCell ref="E29:F29"/>
    <mergeCell ref="G29:H29"/>
    <mergeCell ref="I29:J29"/>
    <mergeCell ref="K29:R29"/>
    <mergeCell ref="C30:D30"/>
    <mergeCell ref="E30:F30"/>
    <mergeCell ref="G30:H30"/>
    <mergeCell ref="I30:J30"/>
    <mergeCell ref="K30:R30"/>
    <mergeCell ref="A38:B38"/>
    <mergeCell ref="A39:B39"/>
    <mergeCell ref="A40:B40"/>
    <mergeCell ref="A41:B41"/>
    <mergeCell ref="A42:B42"/>
    <mergeCell ref="A43:B43"/>
    <mergeCell ref="A54:B54"/>
    <mergeCell ref="A55:B55"/>
    <mergeCell ref="A56:B56"/>
    <mergeCell ref="A44:B44"/>
    <mergeCell ref="A57:B57"/>
    <mergeCell ref="A58:B58"/>
    <mergeCell ref="A59:B59"/>
    <mergeCell ref="C38:D38"/>
    <mergeCell ref="E38:F38"/>
    <mergeCell ref="G38:H38"/>
    <mergeCell ref="I38:J38"/>
    <mergeCell ref="K38:R38"/>
    <mergeCell ref="C39:D39"/>
    <mergeCell ref="E39:F39"/>
    <mergeCell ref="G39:H39"/>
    <mergeCell ref="I39:J39"/>
    <mergeCell ref="K39:R39"/>
    <mergeCell ref="C40:D40"/>
    <mergeCell ref="E40:F40"/>
    <mergeCell ref="G40:H40"/>
    <mergeCell ref="I40:J40"/>
    <mergeCell ref="K40:R40"/>
    <mergeCell ref="C41:D41"/>
    <mergeCell ref="E41:F41"/>
    <mergeCell ref="G41:H41"/>
    <mergeCell ref="I41:J41"/>
    <mergeCell ref="K41:R41"/>
    <mergeCell ref="C42:D42"/>
    <mergeCell ref="E42:F42"/>
    <mergeCell ref="G42:H42"/>
    <mergeCell ref="I42:J42"/>
    <mergeCell ref="K42:R42"/>
    <mergeCell ref="C43:D43"/>
    <mergeCell ref="E43:F43"/>
    <mergeCell ref="G43:H43"/>
    <mergeCell ref="I43:J43"/>
    <mergeCell ref="K43:R43"/>
    <mergeCell ref="A68:B68"/>
    <mergeCell ref="A69:B69"/>
    <mergeCell ref="A70:B70"/>
    <mergeCell ref="A71:B71"/>
    <mergeCell ref="A72:B72"/>
    <mergeCell ref="A73:B73"/>
    <mergeCell ref="A74:B74"/>
    <mergeCell ref="C68:D68"/>
    <mergeCell ref="E68:F68"/>
    <mergeCell ref="C71:D71"/>
    <mergeCell ref="E71:F71"/>
    <mergeCell ref="C74:D74"/>
    <mergeCell ref="E74:F74"/>
    <mergeCell ref="G68:H68"/>
    <mergeCell ref="I68:J68"/>
    <mergeCell ref="K68:R68"/>
    <mergeCell ref="C69:D69"/>
    <mergeCell ref="E69:F69"/>
    <mergeCell ref="G69:H69"/>
    <mergeCell ref="I69:J69"/>
    <mergeCell ref="K69:R69"/>
    <mergeCell ref="C70:D70"/>
    <mergeCell ref="E70:F70"/>
    <mergeCell ref="G70:H70"/>
    <mergeCell ref="I70:J70"/>
    <mergeCell ref="K70:R70"/>
    <mergeCell ref="G71:H71"/>
    <mergeCell ref="I71:J71"/>
    <mergeCell ref="K71:R71"/>
    <mergeCell ref="C72:D72"/>
    <mergeCell ref="E72:F72"/>
    <mergeCell ref="G72:H72"/>
    <mergeCell ref="I72:J72"/>
    <mergeCell ref="K72:R72"/>
    <mergeCell ref="C73:D73"/>
    <mergeCell ref="E73:F73"/>
    <mergeCell ref="G73:H73"/>
    <mergeCell ref="I73:J73"/>
    <mergeCell ref="K73:R73"/>
    <mergeCell ref="G74:H74"/>
    <mergeCell ref="I74:J74"/>
    <mergeCell ref="K74:R74"/>
    <mergeCell ref="C54:D54"/>
    <mergeCell ref="E54:F54"/>
    <mergeCell ref="G54:H54"/>
    <mergeCell ref="I54:J54"/>
    <mergeCell ref="K54:R54"/>
    <mergeCell ref="C55:D55"/>
    <mergeCell ref="E55:F55"/>
    <mergeCell ref="G55:H55"/>
    <mergeCell ref="I55:J55"/>
    <mergeCell ref="K55:R55"/>
    <mergeCell ref="C56:D56"/>
    <mergeCell ref="E56:F56"/>
    <mergeCell ref="G56:H56"/>
    <mergeCell ref="I56:J56"/>
    <mergeCell ref="K56:R56"/>
    <mergeCell ref="C57:D57"/>
    <mergeCell ref="E57:F57"/>
    <mergeCell ref="G57:H57"/>
    <mergeCell ref="I57:J57"/>
    <mergeCell ref="K57:R57"/>
    <mergeCell ref="C58:D58"/>
    <mergeCell ref="E58:F58"/>
    <mergeCell ref="G58:H58"/>
    <mergeCell ref="I58:J58"/>
    <mergeCell ref="K58:R58"/>
    <mergeCell ref="C59:D59"/>
    <mergeCell ref="E59:F59"/>
    <mergeCell ref="G59:H59"/>
    <mergeCell ref="I59:J59"/>
    <mergeCell ref="K59:R59"/>
  </mergeCells>
  <conditionalFormatting sqref="A10 C10 E10 G10 K10 S10 A20 C20 E20 G20 K20 S20 A36 C36 E36 G36 K36 S36 A52 C52 E52 G52 K52 S52 A66 C66 E66 G66 K66 S66 A82 C82">
    <cfRule type="expression" dxfId="3" priority="3">
      <formula>MONTH(A10)&lt;&gt;MONTH($A$1)</formula>
    </cfRule>
    <cfRule type="expression" dxfId="2" priority="4">
      <formula>OR(WEEKDAY(A10,1)=1,WEEKDAY(A10,1)=7)</formula>
    </cfRule>
  </conditionalFormatting>
  <conditionalFormatting sqref="I10 I20 I36 I52 I66">
    <cfRule type="expression" dxfId="1" priority="1">
      <formula>MONTH(I10)&lt;&gt;MONTH($A$1)</formula>
    </cfRule>
    <cfRule type="expression" dxfId="0" priority="2">
      <formula>OR(WEEKDAY(I10,1)=1,WEEKDAY(I10,1)=7)</formula>
    </cfRule>
  </conditionalFormatting>
  <hyperlinks>
    <hyperlink ref="K87:Z87" r:id="rId1" display="https://www.vertex42.com/calendars/" xr:uid="{00000000-0004-0000-0200-000002000000}"/>
    <hyperlink ref="K86:Z86" r:id="rId2" display="Calendar Templates by Vertex42" xr:uid="{00000000-0004-0000-0200-000001000000}"/>
    <hyperlink ref="K87" r:id="rId3" xr:uid="{00000000-0004-0000-0200-000000000000}"/>
  </hyperlinks>
  <printOptions horizontalCentered="1"/>
  <pageMargins left="0.5" right="0.5" top="0.25" bottom="0.25" header="0.25" footer="0.25"/>
  <pageSetup scale="99" orientation="landscap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1C440-D5AC-4A2F-B5E1-7899C5D63F04}">
  <dimension ref="A1:F44"/>
  <sheetViews>
    <sheetView workbookViewId="0">
      <selection activeCell="E3" sqref="E3"/>
    </sheetView>
  </sheetViews>
  <sheetFormatPr defaultColWidth="9.140625" defaultRowHeight="15.75" x14ac:dyDescent="0.2"/>
  <cols>
    <col min="1" max="1" width="53.42578125" style="59" bestFit="1" customWidth="1"/>
    <col min="2" max="2" width="18.85546875" style="59" bestFit="1" customWidth="1"/>
    <col min="3" max="3" width="26" style="59" bestFit="1" customWidth="1"/>
    <col min="4" max="4" width="22.7109375" style="59" customWidth="1"/>
    <col min="5" max="5" width="16.85546875" style="59" customWidth="1"/>
    <col min="6" max="6" width="33.85546875" style="59" customWidth="1"/>
    <col min="7" max="16384" width="9.140625" style="79"/>
  </cols>
  <sheetData>
    <row r="1" spans="1:6" ht="18" x14ac:dyDescent="0.2">
      <c r="A1" s="206" t="s">
        <v>70</v>
      </c>
      <c r="B1" s="206"/>
      <c r="C1" s="206"/>
      <c r="D1" s="206"/>
      <c r="E1" s="206"/>
      <c r="F1" s="206"/>
    </row>
    <row r="2" spans="1:6" x14ac:dyDescent="0.2">
      <c r="A2" s="113" t="s">
        <v>53</v>
      </c>
      <c r="B2" s="113" t="s">
        <v>54</v>
      </c>
      <c r="C2" s="113" t="s">
        <v>55</v>
      </c>
      <c r="D2" s="113" t="s">
        <v>69</v>
      </c>
      <c r="E2" s="113" t="s">
        <v>56</v>
      </c>
      <c r="F2" s="113" t="s">
        <v>57</v>
      </c>
    </row>
    <row r="3" spans="1:6" ht="15.75" customHeight="1" x14ac:dyDescent="0.2">
      <c r="A3" s="80" t="s">
        <v>60</v>
      </c>
      <c r="B3" s="107"/>
      <c r="D3" s="59">
        <v>60</v>
      </c>
      <c r="F3" s="59" t="s">
        <v>58</v>
      </c>
    </row>
    <row r="4" spans="1:6" x14ac:dyDescent="0.2">
      <c r="A4" s="127" t="s">
        <v>62</v>
      </c>
      <c r="B4" s="126"/>
      <c r="D4" s="59">
        <v>60</v>
      </c>
      <c r="F4" s="59" t="s">
        <v>58</v>
      </c>
    </row>
    <row r="5" spans="1:6" x14ac:dyDescent="0.2">
      <c r="A5" s="88" t="s">
        <v>5</v>
      </c>
      <c r="B5" s="125"/>
      <c r="D5" s="59">
        <v>90</v>
      </c>
      <c r="F5" s="59" t="s">
        <v>58</v>
      </c>
    </row>
    <row r="6" spans="1:6" ht="15.75" customHeight="1" x14ac:dyDescent="0.2">
      <c r="A6" s="80" t="s">
        <v>6</v>
      </c>
      <c r="B6" s="107"/>
      <c r="D6" s="59">
        <v>120</v>
      </c>
      <c r="F6" s="59" t="s">
        <v>58</v>
      </c>
    </row>
    <row r="7" spans="1:6" ht="15.75" customHeight="1" x14ac:dyDescent="0.2">
      <c r="A7" s="81" t="s">
        <v>4</v>
      </c>
      <c r="B7" s="107"/>
      <c r="D7" s="59">
        <v>60</v>
      </c>
      <c r="F7" s="59" t="s">
        <v>58</v>
      </c>
    </row>
    <row r="8" spans="1:6" ht="15.75" customHeight="1" x14ac:dyDescent="0.2">
      <c r="A8" s="81" t="s">
        <v>64</v>
      </c>
      <c r="B8" s="107"/>
      <c r="D8" s="59">
        <v>60</v>
      </c>
      <c r="F8" s="59" t="s">
        <v>58</v>
      </c>
    </row>
    <row r="9" spans="1:6" ht="15.75" customHeight="1" x14ac:dyDescent="0.2">
      <c r="A9" s="124" t="s">
        <v>7</v>
      </c>
      <c r="B9" s="125"/>
      <c r="D9" s="59">
        <v>90</v>
      </c>
      <c r="F9" s="59" t="s">
        <v>58</v>
      </c>
    </row>
    <row r="10" spans="1:6" ht="15.75" customHeight="1" x14ac:dyDescent="0.2">
      <c r="A10" s="81" t="s">
        <v>10</v>
      </c>
      <c r="B10" s="107"/>
      <c r="D10" s="59">
        <v>90</v>
      </c>
      <c r="F10" s="59" t="s">
        <v>58</v>
      </c>
    </row>
    <row r="11" spans="1:6" ht="15.75" customHeight="1" x14ac:dyDescent="0.2">
      <c r="A11" s="81" t="s">
        <v>27</v>
      </c>
      <c r="B11" s="107"/>
      <c r="D11" s="59">
        <v>120</v>
      </c>
      <c r="F11" s="59" t="s">
        <v>58</v>
      </c>
    </row>
    <row r="12" spans="1:6" ht="15.75" customHeight="1" x14ac:dyDescent="0.2">
      <c r="A12" s="81" t="s">
        <v>11</v>
      </c>
      <c r="B12" s="107"/>
      <c r="D12" s="59">
        <v>60</v>
      </c>
      <c r="F12" s="59" t="s">
        <v>58</v>
      </c>
    </row>
    <row r="13" spans="1:6" ht="15.75" customHeight="1" x14ac:dyDescent="0.2">
      <c r="A13" s="81" t="s">
        <v>8</v>
      </c>
      <c r="B13" s="107"/>
      <c r="D13" s="59">
        <v>60</v>
      </c>
      <c r="F13" s="59" t="s">
        <v>58</v>
      </c>
    </row>
    <row r="14" spans="1:6" ht="15.75" customHeight="1" x14ac:dyDescent="0.2">
      <c r="A14" s="123" t="s">
        <v>3</v>
      </c>
      <c r="B14" s="126"/>
      <c r="D14" s="59">
        <v>90</v>
      </c>
      <c r="F14" s="59" t="s">
        <v>58</v>
      </c>
    </row>
    <row r="15" spans="1:6" ht="15.75" customHeight="1" x14ac:dyDescent="0.2">
      <c r="A15" s="81" t="s">
        <v>2</v>
      </c>
      <c r="B15" s="107"/>
      <c r="D15" s="59">
        <v>90</v>
      </c>
      <c r="F15" s="59" t="s">
        <v>58</v>
      </c>
    </row>
    <row r="16" spans="1:6" ht="15.75" customHeight="1" x14ac:dyDescent="0.2">
      <c r="A16" s="81" t="s">
        <v>61</v>
      </c>
      <c r="B16" s="107"/>
      <c r="D16" s="59">
        <v>60</v>
      </c>
      <c r="F16" s="59" t="s">
        <v>58</v>
      </c>
    </row>
    <row r="17" spans="1:6" ht="15.75" customHeight="1" x14ac:dyDescent="0.2">
      <c r="A17" s="82" t="s">
        <v>5</v>
      </c>
      <c r="B17" s="107"/>
      <c r="D17" s="59">
        <v>90</v>
      </c>
      <c r="F17" s="59" t="s">
        <v>58</v>
      </c>
    </row>
    <row r="18" spans="1:6" ht="15.75" customHeight="1" x14ac:dyDescent="0.2">
      <c r="A18" s="82" t="s">
        <v>30</v>
      </c>
      <c r="B18" s="107"/>
      <c r="D18" s="59">
        <v>120</v>
      </c>
      <c r="F18" s="59" t="s">
        <v>58</v>
      </c>
    </row>
    <row r="19" spans="1:6" ht="15.75" customHeight="1" x14ac:dyDescent="0.2">
      <c r="A19" s="82" t="s">
        <v>60</v>
      </c>
      <c r="B19" s="107"/>
      <c r="D19" s="59">
        <v>60</v>
      </c>
      <c r="F19" s="59" t="s">
        <v>58</v>
      </c>
    </row>
    <row r="20" spans="1:6" ht="15.75" customHeight="1" x14ac:dyDescent="0.2">
      <c r="A20" s="82" t="s">
        <v>0</v>
      </c>
      <c r="B20" s="107"/>
      <c r="D20" s="59">
        <v>90</v>
      </c>
      <c r="F20" s="59" t="s">
        <v>58</v>
      </c>
    </row>
    <row r="21" spans="1:6" ht="15.75" customHeight="1" x14ac:dyDescent="0.2">
      <c r="A21" s="82" t="s">
        <v>6</v>
      </c>
      <c r="B21" s="107"/>
      <c r="D21" s="59">
        <v>120</v>
      </c>
      <c r="F21" s="59" t="s">
        <v>58</v>
      </c>
    </row>
    <row r="22" spans="1:6" ht="15.75" customHeight="1" x14ac:dyDescent="0.2">
      <c r="A22" s="82" t="s">
        <v>8</v>
      </c>
      <c r="B22" s="107"/>
      <c r="D22" s="59">
        <v>60</v>
      </c>
      <c r="F22" s="59" t="s">
        <v>58</v>
      </c>
    </row>
    <row r="23" spans="1:6" ht="15.75" customHeight="1" x14ac:dyDescent="0.2">
      <c r="A23" s="82" t="s">
        <v>61</v>
      </c>
      <c r="B23" s="107"/>
      <c r="D23" s="59">
        <v>60</v>
      </c>
      <c r="F23" s="59" t="s">
        <v>58</v>
      </c>
    </row>
    <row r="24" spans="1:6" ht="15.75" customHeight="1" x14ac:dyDescent="0.2">
      <c r="A24" s="128" t="s">
        <v>62</v>
      </c>
      <c r="B24" s="126"/>
      <c r="D24" s="59">
        <v>60</v>
      </c>
      <c r="F24" s="59" t="s">
        <v>58</v>
      </c>
    </row>
    <row r="25" spans="1:6" x14ac:dyDescent="0.2">
      <c r="A25" s="82" t="s">
        <v>2</v>
      </c>
      <c r="B25" s="107"/>
      <c r="D25" s="59">
        <v>90</v>
      </c>
      <c r="F25" s="59" t="s">
        <v>58</v>
      </c>
    </row>
    <row r="26" spans="1:6" x14ac:dyDescent="0.2">
      <c r="A26" s="82" t="s">
        <v>9</v>
      </c>
      <c r="B26" s="107"/>
      <c r="D26" s="59">
        <v>60</v>
      </c>
      <c r="F26" s="59" t="s">
        <v>58</v>
      </c>
    </row>
    <row r="27" spans="1:6" ht="15.75" customHeight="1" x14ac:dyDescent="0.2">
      <c r="A27" s="122" t="s">
        <v>63</v>
      </c>
      <c r="B27" s="107"/>
      <c r="D27" s="59">
        <v>60</v>
      </c>
      <c r="F27" s="59" t="s">
        <v>58</v>
      </c>
    </row>
    <row r="28" spans="1:6" ht="15.75" customHeight="1" x14ac:dyDescent="0.2">
      <c r="A28" s="122" t="s">
        <v>27</v>
      </c>
      <c r="B28" s="107"/>
      <c r="D28" s="59">
        <v>120</v>
      </c>
      <c r="F28" s="59" t="s">
        <v>58</v>
      </c>
    </row>
    <row r="29" spans="1:6" ht="15.75" customHeight="1" x14ac:dyDescent="0.2">
      <c r="A29" s="122" t="s">
        <v>64</v>
      </c>
      <c r="B29" s="107"/>
      <c r="D29" s="59">
        <v>60</v>
      </c>
      <c r="F29" s="59" t="s">
        <v>58</v>
      </c>
    </row>
    <row r="30" spans="1:6" ht="15.75" customHeight="1" x14ac:dyDescent="0.2">
      <c r="A30" s="122" t="s">
        <v>11</v>
      </c>
      <c r="B30" s="107"/>
      <c r="D30" s="59">
        <v>60</v>
      </c>
      <c r="F30" s="59" t="s">
        <v>58</v>
      </c>
    </row>
    <row r="31" spans="1:6" ht="15.75" customHeight="1" x14ac:dyDescent="0.2">
      <c r="A31" s="122" t="s">
        <v>8</v>
      </c>
      <c r="B31" s="107"/>
      <c r="D31" s="59">
        <v>60</v>
      </c>
      <c r="F31" s="59" t="s">
        <v>58</v>
      </c>
    </row>
    <row r="32" spans="1:6" ht="15.75" customHeight="1" x14ac:dyDescent="0.2">
      <c r="A32" s="121" t="s">
        <v>3</v>
      </c>
      <c r="B32" s="126"/>
      <c r="D32" s="59">
        <v>90</v>
      </c>
      <c r="F32" s="59" t="s">
        <v>58</v>
      </c>
    </row>
    <row r="33" spans="1:6" ht="15.75" customHeight="1" x14ac:dyDescent="0.2">
      <c r="A33" s="122" t="s">
        <v>65</v>
      </c>
      <c r="B33" s="107"/>
      <c r="D33" s="59">
        <v>60</v>
      </c>
      <c r="F33" s="59" t="s">
        <v>58</v>
      </c>
    </row>
    <row r="34" spans="1:6" ht="15.75" customHeight="1" x14ac:dyDescent="0.2">
      <c r="A34" s="122" t="s">
        <v>59</v>
      </c>
      <c r="B34" s="107"/>
      <c r="D34" s="59">
        <v>60</v>
      </c>
      <c r="F34" s="59" t="s">
        <v>58</v>
      </c>
    </row>
    <row r="35" spans="1:6" ht="15.75" customHeight="1" x14ac:dyDescent="0.2">
      <c r="A35" s="118" t="s">
        <v>4</v>
      </c>
      <c r="B35" s="107"/>
      <c r="D35" s="59">
        <v>60</v>
      </c>
      <c r="F35" s="59" t="s">
        <v>58</v>
      </c>
    </row>
    <row r="36" spans="1:6" x14ac:dyDescent="0.2">
      <c r="A36" s="118" t="s">
        <v>5</v>
      </c>
      <c r="B36" s="107"/>
      <c r="D36" s="59">
        <v>90</v>
      </c>
      <c r="F36" s="59" t="s">
        <v>58</v>
      </c>
    </row>
    <row r="37" spans="1:6" x14ac:dyDescent="0.2">
      <c r="A37" s="118" t="s">
        <v>30</v>
      </c>
      <c r="B37" s="107"/>
      <c r="D37" s="59">
        <v>120</v>
      </c>
      <c r="F37" s="59" t="s">
        <v>58</v>
      </c>
    </row>
    <row r="38" spans="1:6" ht="15.75" customHeight="1" x14ac:dyDescent="0.2">
      <c r="A38" s="119" t="s">
        <v>7</v>
      </c>
      <c r="B38" s="125"/>
      <c r="D38" s="59">
        <v>90</v>
      </c>
      <c r="F38" s="59" t="s">
        <v>58</v>
      </c>
    </row>
    <row r="39" spans="1:6" ht="15.75" customHeight="1" x14ac:dyDescent="0.2">
      <c r="A39" s="118" t="s">
        <v>60</v>
      </c>
      <c r="B39" s="107"/>
      <c r="D39" s="59">
        <v>60</v>
      </c>
      <c r="F39" s="59" t="s">
        <v>58</v>
      </c>
    </row>
    <row r="40" spans="1:6" ht="15.75" customHeight="1" x14ac:dyDescent="0.2">
      <c r="A40" s="118" t="s">
        <v>62</v>
      </c>
      <c r="B40" s="107"/>
      <c r="D40" s="59">
        <v>60</v>
      </c>
      <c r="F40" s="59" t="s">
        <v>58</v>
      </c>
    </row>
    <row r="41" spans="1:6" ht="15.75" customHeight="1" x14ac:dyDescent="0.2">
      <c r="A41" s="118" t="s">
        <v>63</v>
      </c>
      <c r="B41" s="107"/>
      <c r="D41" s="59">
        <v>60</v>
      </c>
      <c r="F41" s="59" t="s">
        <v>58</v>
      </c>
    </row>
    <row r="42" spans="1:6" ht="15.75" customHeight="1" x14ac:dyDescent="0.2">
      <c r="A42" s="120" t="s">
        <v>3</v>
      </c>
      <c r="B42" s="126"/>
      <c r="D42" s="59">
        <v>90</v>
      </c>
      <c r="F42" s="59" t="s">
        <v>58</v>
      </c>
    </row>
    <row r="43" spans="1:6" ht="15.75" customHeight="1" x14ac:dyDescent="0.2">
      <c r="A43" s="118" t="s">
        <v>2</v>
      </c>
      <c r="B43" s="107"/>
      <c r="D43" s="59">
        <v>90</v>
      </c>
      <c r="F43" s="59" t="s">
        <v>58</v>
      </c>
    </row>
    <row r="44" spans="1:6" ht="15.75" customHeight="1" x14ac:dyDescent="0.2">
      <c r="A44" s="118" t="s">
        <v>9</v>
      </c>
      <c r="B44" s="107"/>
      <c r="D44" s="59">
        <v>60</v>
      </c>
      <c r="F44" s="59" t="s">
        <v>58</v>
      </c>
    </row>
  </sheetData>
  <mergeCells count="1">
    <mergeCell ref="A1:F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6AE7E-A7C6-4B64-A501-BF9A83B512F6}">
  <dimension ref="A1:E52"/>
  <sheetViews>
    <sheetView showGridLines="0" tabSelected="1" zoomScale="90" zoomScaleNormal="90" workbookViewId="0">
      <selection activeCell="C12" sqref="C12"/>
    </sheetView>
  </sheetViews>
  <sheetFormatPr defaultColWidth="9.140625" defaultRowHeight="15.75" x14ac:dyDescent="0.2"/>
  <cols>
    <col min="1" max="1" width="67.28515625" style="79" customWidth="1"/>
    <col min="2" max="2" width="21" style="129" customWidth="1"/>
    <col min="3" max="3" width="35.42578125" style="129" customWidth="1"/>
    <col min="4" max="4" width="25.7109375" style="129" customWidth="1"/>
    <col min="5" max="5" width="29.28515625" style="79" customWidth="1"/>
    <col min="6" max="6" width="1.7109375" style="79" customWidth="1"/>
    <col min="7" max="16384" width="9.140625" style="79"/>
  </cols>
  <sheetData>
    <row r="1" spans="1:5" x14ac:dyDescent="0.2">
      <c r="A1" s="207"/>
      <c r="B1" s="207"/>
      <c r="C1" s="207"/>
      <c r="D1" s="207"/>
      <c r="E1" s="207"/>
    </row>
    <row r="2" spans="1:5" x14ac:dyDescent="0.2">
      <c r="A2" s="207"/>
      <c r="B2" s="207"/>
      <c r="C2" s="207"/>
      <c r="D2" s="207"/>
      <c r="E2" s="207"/>
    </row>
    <row r="3" spans="1:5" x14ac:dyDescent="0.2">
      <c r="A3" s="207"/>
      <c r="B3" s="207"/>
      <c r="C3" s="207"/>
      <c r="D3" s="207"/>
      <c r="E3" s="207"/>
    </row>
    <row r="4" spans="1:5" x14ac:dyDescent="0.2">
      <c r="A4" s="207"/>
      <c r="B4" s="207"/>
      <c r="C4" s="207"/>
      <c r="D4" s="207"/>
      <c r="E4" s="207"/>
    </row>
    <row r="5" spans="1:5" x14ac:dyDescent="0.2">
      <c r="A5" s="207"/>
      <c r="B5" s="207"/>
      <c r="C5" s="207"/>
      <c r="D5" s="207"/>
      <c r="E5" s="207"/>
    </row>
    <row r="6" spans="1:5" x14ac:dyDescent="0.2">
      <c r="A6" s="207"/>
      <c r="B6" s="207"/>
      <c r="C6" s="207"/>
      <c r="D6" s="207"/>
      <c r="E6" s="207"/>
    </row>
    <row r="7" spans="1:5" x14ac:dyDescent="0.2">
      <c r="A7" s="207"/>
      <c r="B7" s="207"/>
      <c r="C7" s="207"/>
      <c r="D7" s="207"/>
      <c r="E7" s="207"/>
    </row>
    <row r="8" spans="1:5" x14ac:dyDescent="0.2">
      <c r="A8" s="207"/>
      <c r="B8" s="207"/>
      <c r="C8" s="207"/>
      <c r="D8" s="207"/>
      <c r="E8" s="207"/>
    </row>
    <row r="9" spans="1:5" x14ac:dyDescent="0.2">
      <c r="A9" s="207"/>
      <c r="B9" s="207"/>
      <c r="C9" s="207"/>
      <c r="D9" s="207"/>
      <c r="E9" s="207"/>
    </row>
    <row r="10" spans="1:5" ht="35.25" customHeight="1" x14ac:dyDescent="0.2">
      <c r="A10" s="207"/>
      <c r="B10" s="207"/>
      <c r="C10" s="207"/>
      <c r="D10" s="207"/>
      <c r="E10" s="207"/>
    </row>
    <row r="11" spans="1:5" x14ac:dyDescent="0.2">
      <c r="A11" s="133" t="s">
        <v>71</v>
      </c>
      <c r="B11" s="134" t="s">
        <v>72</v>
      </c>
      <c r="C11" s="134" t="s">
        <v>73</v>
      </c>
      <c r="D11" s="134" t="s">
        <v>69</v>
      </c>
      <c r="E11" s="134" t="s">
        <v>74</v>
      </c>
    </row>
    <row r="12" spans="1:5" x14ac:dyDescent="0.2">
      <c r="A12" s="130" t="s">
        <v>82</v>
      </c>
      <c r="B12" s="135">
        <v>45538</v>
      </c>
      <c r="C12" s="136">
        <v>0.5</v>
      </c>
      <c r="D12" s="137">
        <v>60</v>
      </c>
      <c r="E12" s="131" t="s">
        <v>58</v>
      </c>
    </row>
    <row r="13" spans="1:5" x14ac:dyDescent="0.2">
      <c r="A13" s="130" t="s">
        <v>83</v>
      </c>
      <c r="B13" s="138">
        <v>45538</v>
      </c>
      <c r="C13" s="139">
        <v>0.45833333333333331</v>
      </c>
      <c r="D13" s="137">
        <v>60</v>
      </c>
      <c r="E13" s="131" t="s">
        <v>58</v>
      </c>
    </row>
    <row r="14" spans="1:5" x14ac:dyDescent="0.2">
      <c r="A14" s="130" t="s">
        <v>8</v>
      </c>
      <c r="B14" s="138">
        <v>45538</v>
      </c>
      <c r="C14" s="139">
        <v>0.54166666666666663</v>
      </c>
      <c r="D14" s="137">
        <v>60</v>
      </c>
      <c r="E14" s="131" t="s">
        <v>58</v>
      </c>
    </row>
    <row r="15" spans="1:5" x14ac:dyDescent="0.2">
      <c r="A15" s="130" t="s">
        <v>86</v>
      </c>
      <c r="B15" s="138">
        <v>45539</v>
      </c>
      <c r="C15" s="139">
        <v>0.5</v>
      </c>
      <c r="D15" s="137">
        <v>60</v>
      </c>
      <c r="E15" s="131" t="s">
        <v>58</v>
      </c>
    </row>
    <row r="16" spans="1:5" ht="19.5" customHeight="1" x14ac:dyDescent="0.2">
      <c r="A16" s="130" t="s">
        <v>5</v>
      </c>
      <c r="B16" s="138">
        <v>45539</v>
      </c>
      <c r="C16" s="139">
        <v>0.45833333333333331</v>
      </c>
      <c r="D16" s="137">
        <v>60</v>
      </c>
      <c r="E16" s="131" t="s">
        <v>58</v>
      </c>
    </row>
    <row r="17" spans="1:5" x14ac:dyDescent="0.2">
      <c r="A17" s="130" t="s">
        <v>89</v>
      </c>
      <c r="B17" s="138">
        <v>45540</v>
      </c>
      <c r="C17" s="139">
        <v>0.54166666666666663</v>
      </c>
      <c r="D17" s="137">
        <v>60</v>
      </c>
      <c r="E17" s="131" t="s">
        <v>58</v>
      </c>
    </row>
    <row r="18" spans="1:5" x14ac:dyDescent="0.2">
      <c r="A18" s="130" t="s">
        <v>75</v>
      </c>
      <c r="B18" s="138">
        <v>45540</v>
      </c>
      <c r="C18" s="139">
        <v>0.5</v>
      </c>
      <c r="D18" s="137">
        <v>75</v>
      </c>
      <c r="E18" s="131" t="s">
        <v>58</v>
      </c>
    </row>
    <row r="19" spans="1:5" ht="21" customHeight="1" x14ac:dyDescent="0.2">
      <c r="A19" s="130" t="s">
        <v>87</v>
      </c>
      <c r="B19" s="135">
        <v>45541</v>
      </c>
      <c r="C19" s="136">
        <v>0.45833333333333331</v>
      </c>
      <c r="D19" s="137">
        <v>60</v>
      </c>
      <c r="E19" s="131" t="s">
        <v>58</v>
      </c>
    </row>
    <row r="20" spans="1:5" ht="19.5" customHeight="1" x14ac:dyDescent="0.2">
      <c r="A20" s="130" t="s">
        <v>88</v>
      </c>
      <c r="B20" s="138">
        <v>45541</v>
      </c>
      <c r="C20" s="139">
        <v>0.5</v>
      </c>
      <c r="D20" s="137">
        <v>60</v>
      </c>
      <c r="E20" s="131" t="s">
        <v>58</v>
      </c>
    </row>
    <row r="21" spans="1:5" x14ac:dyDescent="0.2">
      <c r="A21" s="130" t="s">
        <v>88</v>
      </c>
      <c r="B21" s="138">
        <v>45544</v>
      </c>
      <c r="C21" s="139">
        <v>0.54166666666666663</v>
      </c>
      <c r="D21" s="137">
        <v>60</v>
      </c>
      <c r="E21" s="131" t="s">
        <v>58</v>
      </c>
    </row>
    <row r="22" spans="1:5" x14ac:dyDescent="0.2">
      <c r="A22" s="130" t="s">
        <v>76</v>
      </c>
      <c r="B22" s="138">
        <v>45545</v>
      </c>
      <c r="C22" s="136">
        <v>0.54166666666666663</v>
      </c>
      <c r="D22" s="137">
        <v>60</v>
      </c>
      <c r="E22" s="131" t="s">
        <v>58</v>
      </c>
    </row>
    <row r="23" spans="1:5" ht="30" x14ac:dyDescent="0.2">
      <c r="A23" s="130" t="s">
        <v>77</v>
      </c>
      <c r="B23" s="135">
        <v>45546</v>
      </c>
      <c r="C23" s="136">
        <v>0.5</v>
      </c>
      <c r="D23" s="137">
        <v>60</v>
      </c>
      <c r="E23" s="131" t="s">
        <v>58</v>
      </c>
    </row>
    <row r="24" spans="1:5" x14ac:dyDescent="0.2">
      <c r="A24" s="130" t="s">
        <v>88</v>
      </c>
      <c r="B24" s="138">
        <v>45546</v>
      </c>
      <c r="C24" s="139">
        <v>0.5</v>
      </c>
      <c r="D24" s="137">
        <v>60</v>
      </c>
      <c r="E24" s="131" t="s">
        <v>58</v>
      </c>
    </row>
    <row r="25" spans="1:5" x14ac:dyDescent="0.2">
      <c r="A25" s="130" t="s">
        <v>8</v>
      </c>
      <c r="B25" s="138">
        <v>45546</v>
      </c>
      <c r="C25" s="139">
        <v>0.45833333333333331</v>
      </c>
      <c r="D25" s="137">
        <v>60</v>
      </c>
      <c r="E25" s="131" t="s">
        <v>58</v>
      </c>
    </row>
    <row r="26" spans="1:5" x14ac:dyDescent="0.2">
      <c r="A26" s="130" t="s">
        <v>5</v>
      </c>
      <c r="B26" s="138">
        <v>45547</v>
      </c>
      <c r="C26" s="139">
        <v>0.5</v>
      </c>
      <c r="D26" s="137">
        <v>60</v>
      </c>
      <c r="E26" s="131" t="s">
        <v>58</v>
      </c>
    </row>
    <row r="27" spans="1:5" x14ac:dyDescent="0.2">
      <c r="A27" s="130" t="s">
        <v>89</v>
      </c>
      <c r="B27" s="138">
        <v>45547</v>
      </c>
      <c r="C27" s="139">
        <v>0.54166666666666663</v>
      </c>
      <c r="D27" s="137">
        <v>60</v>
      </c>
      <c r="E27" s="131" t="s">
        <v>58</v>
      </c>
    </row>
    <row r="28" spans="1:5" x14ac:dyDescent="0.2">
      <c r="A28" s="130" t="s">
        <v>83</v>
      </c>
      <c r="B28" s="138">
        <v>45548</v>
      </c>
      <c r="C28" s="139">
        <v>0.54166666666666663</v>
      </c>
      <c r="D28" s="137">
        <v>60</v>
      </c>
      <c r="E28" s="131" t="s">
        <v>58</v>
      </c>
    </row>
    <row r="29" spans="1:5" x14ac:dyDescent="0.2">
      <c r="A29" s="130" t="s">
        <v>81</v>
      </c>
      <c r="B29" s="138">
        <v>45548</v>
      </c>
      <c r="C29" s="139">
        <v>0.45833333333333331</v>
      </c>
      <c r="D29" s="137">
        <v>60</v>
      </c>
      <c r="E29" s="131" t="s">
        <v>58</v>
      </c>
    </row>
    <row r="30" spans="1:5" x14ac:dyDescent="0.2">
      <c r="A30" s="130" t="s">
        <v>5</v>
      </c>
      <c r="B30" s="138">
        <v>45552</v>
      </c>
      <c r="C30" s="139">
        <v>0.45833333333333331</v>
      </c>
      <c r="D30" s="137">
        <v>60</v>
      </c>
      <c r="E30" s="132" t="s">
        <v>58</v>
      </c>
    </row>
    <row r="31" spans="1:5" x14ac:dyDescent="0.2">
      <c r="A31" s="130" t="s">
        <v>89</v>
      </c>
      <c r="B31" s="138">
        <v>45552</v>
      </c>
      <c r="C31" s="139">
        <v>0.5</v>
      </c>
      <c r="D31" s="137">
        <v>60</v>
      </c>
      <c r="E31" s="131" t="s">
        <v>58</v>
      </c>
    </row>
    <row r="32" spans="1:5" ht="30" x14ac:dyDescent="0.2">
      <c r="A32" s="130" t="s">
        <v>84</v>
      </c>
      <c r="B32" s="135">
        <v>45553</v>
      </c>
      <c r="C32" s="136">
        <v>0.54166666666666663</v>
      </c>
      <c r="D32" s="137">
        <v>60</v>
      </c>
      <c r="E32" s="131" t="s">
        <v>58</v>
      </c>
    </row>
    <row r="33" spans="1:5" x14ac:dyDescent="0.2">
      <c r="A33" s="130" t="s">
        <v>88</v>
      </c>
      <c r="B33" s="138">
        <v>45553</v>
      </c>
      <c r="C33" s="139">
        <v>0.45833333333333331</v>
      </c>
      <c r="D33" s="137">
        <v>60</v>
      </c>
      <c r="E33" s="131" t="s">
        <v>58</v>
      </c>
    </row>
    <row r="34" spans="1:5" x14ac:dyDescent="0.2">
      <c r="A34" s="130" t="s">
        <v>75</v>
      </c>
      <c r="B34" s="138">
        <v>45553</v>
      </c>
      <c r="C34" s="139">
        <v>0.5</v>
      </c>
      <c r="D34" s="137">
        <v>75</v>
      </c>
      <c r="E34" s="131" t="s">
        <v>58</v>
      </c>
    </row>
    <row r="35" spans="1:5" ht="30" x14ac:dyDescent="0.2">
      <c r="A35" s="130" t="s">
        <v>79</v>
      </c>
      <c r="B35" s="135">
        <v>45553</v>
      </c>
      <c r="C35" s="136">
        <v>0.58333333333333337</v>
      </c>
      <c r="D35" s="137">
        <v>30</v>
      </c>
      <c r="E35" s="131" t="s">
        <v>58</v>
      </c>
    </row>
    <row r="36" spans="1:5" ht="33.75" customHeight="1" x14ac:dyDescent="0.2">
      <c r="A36" s="130" t="s">
        <v>85</v>
      </c>
      <c r="B36" s="135">
        <v>45554</v>
      </c>
      <c r="C36" s="136">
        <v>0.58333333333333337</v>
      </c>
      <c r="D36" s="137">
        <v>60</v>
      </c>
      <c r="E36" s="131" t="s">
        <v>58</v>
      </c>
    </row>
    <row r="37" spans="1:5" x14ac:dyDescent="0.2">
      <c r="A37" s="130" t="s">
        <v>86</v>
      </c>
      <c r="B37" s="138">
        <v>45555</v>
      </c>
      <c r="C37" s="139">
        <v>0.45833333333333331</v>
      </c>
      <c r="D37" s="137">
        <v>60</v>
      </c>
      <c r="E37" s="131" t="s">
        <v>58</v>
      </c>
    </row>
    <row r="38" spans="1:5" ht="17.25" customHeight="1" x14ac:dyDescent="0.2">
      <c r="A38" s="130" t="s">
        <v>78</v>
      </c>
      <c r="B38" s="135">
        <v>45558</v>
      </c>
      <c r="C38" s="136">
        <v>0.54166666666666663</v>
      </c>
      <c r="D38" s="137">
        <v>60</v>
      </c>
      <c r="E38" s="131" t="s">
        <v>58</v>
      </c>
    </row>
    <row r="39" spans="1:5" x14ac:dyDescent="0.2">
      <c r="A39" s="130" t="s">
        <v>89</v>
      </c>
      <c r="B39" s="138">
        <v>45558</v>
      </c>
      <c r="C39" s="139">
        <v>0.54166666666666663</v>
      </c>
      <c r="D39" s="137">
        <v>60</v>
      </c>
      <c r="E39" s="131" t="s">
        <v>58</v>
      </c>
    </row>
    <row r="40" spans="1:5" ht="30" x14ac:dyDescent="0.2">
      <c r="A40" s="130" t="s">
        <v>84</v>
      </c>
      <c r="B40" s="135">
        <v>45559</v>
      </c>
      <c r="C40" s="136">
        <v>0.54166666666666663</v>
      </c>
      <c r="D40" s="137">
        <v>60</v>
      </c>
      <c r="E40" s="131" t="s">
        <v>58</v>
      </c>
    </row>
    <row r="41" spans="1:5" x14ac:dyDescent="0.2">
      <c r="A41" s="130" t="s">
        <v>88</v>
      </c>
      <c r="B41" s="138">
        <v>45559</v>
      </c>
      <c r="C41" s="139">
        <v>0.45833333333333331</v>
      </c>
      <c r="D41" s="137">
        <v>60</v>
      </c>
      <c r="E41" s="131" t="s">
        <v>58</v>
      </c>
    </row>
    <row r="42" spans="1:5" ht="18.75" customHeight="1" x14ac:dyDescent="0.2">
      <c r="A42" s="130" t="s">
        <v>80</v>
      </c>
      <c r="B42" s="135">
        <v>45560</v>
      </c>
      <c r="C42" s="136">
        <v>0.5</v>
      </c>
      <c r="D42" s="137">
        <v>30</v>
      </c>
      <c r="E42" s="131" t="s">
        <v>58</v>
      </c>
    </row>
    <row r="43" spans="1:5" x14ac:dyDescent="0.2">
      <c r="A43" s="130" t="s">
        <v>81</v>
      </c>
      <c r="B43" s="138">
        <v>45560</v>
      </c>
      <c r="C43" s="139">
        <v>0.45833333333333331</v>
      </c>
      <c r="D43" s="137">
        <v>60</v>
      </c>
      <c r="E43" s="131" t="s">
        <v>58</v>
      </c>
    </row>
    <row r="44" spans="1:5" x14ac:dyDescent="0.2">
      <c r="A44" s="130" t="s">
        <v>76</v>
      </c>
      <c r="B44" s="135">
        <v>45560</v>
      </c>
      <c r="C44" s="136">
        <v>0.45833333333333331</v>
      </c>
      <c r="D44" s="137">
        <v>60</v>
      </c>
      <c r="E44" s="131" t="s">
        <v>58</v>
      </c>
    </row>
    <row r="45" spans="1:5" x14ac:dyDescent="0.2">
      <c r="A45" s="130" t="s">
        <v>83</v>
      </c>
      <c r="B45" s="138">
        <v>45561</v>
      </c>
      <c r="C45" s="139">
        <v>0.5</v>
      </c>
      <c r="D45" s="137">
        <v>60</v>
      </c>
      <c r="E45" s="131" t="s">
        <v>58</v>
      </c>
    </row>
    <row r="46" spans="1:5" x14ac:dyDescent="0.2">
      <c r="A46" s="130" t="s">
        <v>5</v>
      </c>
      <c r="B46" s="138">
        <v>45561</v>
      </c>
      <c r="C46" s="139">
        <v>0.54166666666666663</v>
      </c>
      <c r="D46" s="137">
        <v>60</v>
      </c>
      <c r="E46" s="131" t="s">
        <v>58</v>
      </c>
    </row>
    <row r="47" spans="1:5" ht="30" x14ac:dyDescent="0.2">
      <c r="A47" s="130" t="s">
        <v>85</v>
      </c>
      <c r="B47" s="135">
        <v>45561</v>
      </c>
      <c r="C47" s="136">
        <v>0.54166666666666663</v>
      </c>
      <c r="D47" s="137">
        <v>60</v>
      </c>
      <c r="E47" s="131" t="s">
        <v>58</v>
      </c>
    </row>
    <row r="48" spans="1:5" x14ac:dyDescent="0.2">
      <c r="A48" s="130" t="s">
        <v>89</v>
      </c>
      <c r="B48" s="138">
        <v>45561</v>
      </c>
      <c r="C48" s="139">
        <v>0.54166666666666663</v>
      </c>
      <c r="D48" s="137">
        <v>60</v>
      </c>
      <c r="E48" s="131" t="s">
        <v>58</v>
      </c>
    </row>
    <row r="49" spans="1:5" x14ac:dyDescent="0.2">
      <c r="A49" s="130" t="s">
        <v>88</v>
      </c>
      <c r="B49" s="138">
        <v>45562</v>
      </c>
      <c r="C49" s="139">
        <v>0.45833333333333331</v>
      </c>
      <c r="D49" s="137">
        <v>60</v>
      </c>
      <c r="E49" s="131" t="s">
        <v>58</v>
      </c>
    </row>
    <row r="50" spans="1:5" x14ac:dyDescent="0.2">
      <c r="A50" s="130" t="s">
        <v>88</v>
      </c>
      <c r="B50" s="138">
        <v>45565</v>
      </c>
      <c r="C50" s="139">
        <v>0.54166666666666663</v>
      </c>
      <c r="D50" s="137">
        <v>60</v>
      </c>
      <c r="E50" s="131" t="s">
        <v>58</v>
      </c>
    </row>
    <row r="51" spans="1:5" x14ac:dyDescent="0.2">
      <c r="A51" s="130" t="s">
        <v>89</v>
      </c>
      <c r="B51" s="138">
        <v>45565</v>
      </c>
      <c r="C51" s="139">
        <v>0.5</v>
      </c>
      <c r="D51" s="137">
        <v>60</v>
      </c>
      <c r="E51" s="131" t="s">
        <v>58</v>
      </c>
    </row>
    <row r="52" spans="1:5" x14ac:dyDescent="0.2">
      <c r="A52" s="130" t="s">
        <v>90</v>
      </c>
      <c r="B52" s="135">
        <v>45565</v>
      </c>
      <c r="C52" s="136">
        <v>0.54166666666666663</v>
      </c>
      <c r="D52" s="137">
        <v>60</v>
      </c>
      <c r="E52" s="131" t="s">
        <v>58</v>
      </c>
    </row>
  </sheetData>
  <mergeCells count="1">
    <mergeCell ref="A1:E10"/>
  </mergeCells>
  <phoneticPr fontId="3" type="noConversion"/>
  <hyperlinks>
    <hyperlink ref="E17" r:id="rId1" xr:uid="{6C20D918-F8CF-4283-A08B-C5B1EBD258C0}"/>
    <hyperlink ref="E27" r:id="rId2" xr:uid="{A87A2EDD-F522-4F1E-B2DA-0B6FB02FA4C9}"/>
    <hyperlink ref="E31" r:id="rId3" xr:uid="{C0776C41-2B62-4B1D-AD66-730B9DCBB760}"/>
    <hyperlink ref="E39" r:id="rId4" xr:uid="{97668EC9-6BBC-4890-B942-C0808A4A6ED9}"/>
    <hyperlink ref="E48" r:id="rId5" xr:uid="{50FBB9BC-B731-41D9-B956-13425D85668C}"/>
    <hyperlink ref="E51" r:id="rId6" xr:uid="{6521DF27-EDB9-4393-BBF0-A7C658C94826}"/>
    <hyperlink ref="E19" r:id="rId7" xr:uid="{8BB970BD-D2DC-40C5-80AD-91C39A792BF2}"/>
    <hyperlink ref="E37" r:id="rId8" xr:uid="{6CE122E1-5832-4B2D-9AB3-24C925F76A92}"/>
    <hyperlink ref="E15" r:id="rId9" xr:uid="{E0255AF9-7F34-41E0-A438-17AFBF62E01A}"/>
    <hyperlink ref="E12" r:id="rId10" xr:uid="{DCAAA78F-8A0E-4D82-A6F8-C483D5092BB0}"/>
    <hyperlink ref="E13" r:id="rId11" xr:uid="{9751FDBA-1AF9-44D3-B302-905EFA56F7DB}"/>
    <hyperlink ref="E28" r:id="rId12" xr:uid="{06E04124-8D00-4268-BAB0-66A6F25E8678}"/>
    <hyperlink ref="E45" r:id="rId13" xr:uid="{7C8B3CDD-4CB3-40A8-9E43-314F9CE72A49}"/>
    <hyperlink ref="E16" r:id="rId14" location="/registration" xr:uid="{BE506E2B-D00A-44D8-90D0-93970DB29B66}"/>
    <hyperlink ref="E26" r:id="rId15" xr:uid="{C281CDC8-7736-494F-9593-3810B8A6EF40}"/>
    <hyperlink ref="E30" r:id="rId16" xr:uid="{6C5342A8-7D76-4963-885D-5B35092E7009}"/>
    <hyperlink ref="E46" r:id="rId17" xr:uid="{17C2074D-7D22-489F-A629-6DC4F301B9C4}"/>
    <hyperlink ref="E20" r:id="rId18" xr:uid="{500E0876-4974-481F-B750-6CDF583A734C}"/>
    <hyperlink ref="E21" r:id="rId19" xr:uid="{87E3F151-11DC-47C1-8525-3746F8C86CFB}"/>
    <hyperlink ref="E24" r:id="rId20" xr:uid="{0B365452-1B53-4E20-B3B7-89CDD704D112}"/>
    <hyperlink ref="E33" r:id="rId21" xr:uid="{217591BF-952B-4183-A350-ED3BD2A63DC1}"/>
    <hyperlink ref="E41" r:id="rId22" xr:uid="{C4CE37C3-1830-4A1A-9FAE-7A2AD827FCEC}"/>
    <hyperlink ref="E49" r:id="rId23" xr:uid="{A8B453E2-2EB8-4A66-BEEC-19D0B39E2142}"/>
    <hyperlink ref="E50" r:id="rId24" xr:uid="{40DFF508-6E26-433C-AFA0-24665FD212C1}"/>
    <hyperlink ref="E14" r:id="rId25" xr:uid="{837511D1-8883-4AF3-A2C5-59319D3EE7C0}"/>
    <hyperlink ref="E25" r:id="rId26" xr:uid="{699589A9-5E2E-4AD3-AB5F-6ED9AECB87F6}"/>
    <hyperlink ref="E18" r:id="rId27" xr:uid="{2DEA73C6-F2A3-4DB5-B208-E9383A7C096F}"/>
    <hyperlink ref="E34" r:id="rId28" xr:uid="{C8569FEE-6907-425F-AF4E-07733B2F6394}"/>
    <hyperlink ref="E29" r:id="rId29" xr:uid="{C3DFFDD0-2B3B-47EA-8241-3E777A7E4523}"/>
    <hyperlink ref="E43" r:id="rId30" xr:uid="{42478064-69A6-4EE5-9356-67A421993B3F}"/>
    <hyperlink ref="E22" r:id="rId31" xr:uid="{075B0A4E-B8FD-485E-9F62-34982ECF98E2}"/>
    <hyperlink ref="E44" r:id="rId32" xr:uid="{B4DC15A7-8475-4578-8AC7-0C773D448CA4}"/>
    <hyperlink ref="E23" r:id="rId33" xr:uid="{25E81934-A6C2-415A-830D-026EA4B674C0}"/>
    <hyperlink ref="E32" r:id="rId34" xr:uid="{F9920345-E165-448A-965A-CCE16F0589AF}"/>
    <hyperlink ref="E40" r:id="rId35" xr:uid="{00AEE44D-6CAD-4BEA-9E25-3F5E196FC0BA}"/>
    <hyperlink ref="E35" r:id="rId36" xr:uid="{DA4AE66D-DDD1-4D12-9912-38690B60EA8D}"/>
    <hyperlink ref="E36" r:id="rId37" xr:uid="{B2EB13E8-1EAF-4021-9973-8D0A31439FA0}"/>
    <hyperlink ref="E47" r:id="rId38" xr:uid="{5C818328-65AB-46ED-B505-1E0F4F56195B}"/>
    <hyperlink ref="E38" r:id="rId39" xr:uid="{DE5AB4A2-2749-4BF9-B05B-FA68650A4E28}"/>
    <hyperlink ref="E42" r:id="rId40" xr:uid="{4A19E9BC-644A-4F05-911A-A8E1A12CE95A}"/>
    <hyperlink ref="E52" r:id="rId41" xr:uid="{116B7052-006B-4242-8F26-AD35DB2732BF}"/>
  </hyperlinks>
  <pageMargins left="0.7" right="0.7" top="0.75" bottom="0.75" header="0.3" footer="0.3"/>
  <pageSetup orientation="portrait" r:id="rId42"/>
  <drawing r:id="rId43"/>
  <legacyDrawing r:id="rId44"/>
  <tableParts count="1">
    <tablePart r:id="rId4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089be04-0bea-476d-8c87-1221cb6dd6c4">
      <Terms xmlns="http://schemas.microsoft.com/office/infopath/2007/PartnerControls"/>
    </lcf76f155ced4ddcb4097134ff3c332f>
    <TaxCatchAll xmlns="c0367e5a-14f7-4008-9c60-5e40291bbe7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2F1A5854C074F4FA9E5265B7E498C22" ma:contentTypeVersion="15" ma:contentTypeDescription="Create a new document." ma:contentTypeScope="" ma:versionID="f927a533328ef0aa5ae798ed287cde95">
  <xsd:schema xmlns:xsd="http://www.w3.org/2001/XMLSchema" xmlns:xs="http://www.w3.org/2001/XMLSchema" xmlns:p="http://schemas.microsoft.com/office/2006/metadata/properties" xmlns:ns2="8089be04-0bea-476d-8c87-1221cb6dd6c4" xmlns:ns3="c0367e5a-14f7-4008-9c60-5e40291bbe7d" targetNamespace="http://schemas.microsoft.com/office/2006/metadata/properties" ma:root="true" ma:fieldsID="0c9169701b27ea8182412ff381aba15d" ns2:_="" ns3:_="">
    <xsd:import namespace="8089be04-0bea-476d-8c87-1221cb6dd6c4"/>
    <xsd:import namespace="c0367e5a-14f7-4008-9c60-5e40291bbe7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89be04-0bea-476d-8c87-1221cb6dd6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a6b2b66-40d8-4e06-8a39-adc3ecd4519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0367e5a-14f7-4008-9c60-5e40291bbe7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dbe32169-733c-4130-9589-1a11e8858c72}" ma:internalName="TaxCatchAll" ma:showField="CatchAllData" ma:web="c0367e5a-14f7-4008-9c60-5e40291bbe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F84A8C-185F-415E-AEAC-70029CC55CEC}">
  <ds:schemaRefs>
    <ds:schemaRef ds:uri="http://schemas.microsoft.com/office/2006/metadata/properties"/>
    <ds:schemaRef ds:uri="http://schemas.microsoft.com/office/infopath/2007/PartnerControls"/>
    <ds:schemaRef ds:uri="8089be04-0bea-476d-8c87-1221cb6dd6c4"/>
    <ds:schemaRef ds:uri="c0367e5a-14f7-4008-9c60-5e40291bbe7d"/>
  </ds:schemaRefs>
</ds:datastoreItem>
</file>

<file path=customXml/itemProps2.xml><?xml version="1.0" encoding="utf-8"?>
<ds:datastoreItem xmlns:ds="http://schemas.openxmlformats.org/officeDocument/2006/customXml" ds:itemID="{34F16099-754B-47E5-95D4-284F4F5753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89be04-0bea-476d-8c87-1221cb6dd6c4"/>
    <ds:schemaRef ds:uri="c0367e5a-14f7-4008-9c60-5e40291bbe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E02A593-B9F8-48E4-881B-A82D1ACE4844}">
  <ds:schemaRefs>
    <ds:schemaRef ds:uri="http://schemas.microsoft.com/sharepoint/v3/contenttype/forms"/>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TM16410086</Template>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April</vt:lpstr>
      <vt:lpstr>April ILT Zoom Links</vt:lpstr>
      <vt:lpstr>June</vt:lpstr>
      <vt:lpstr>June ILT Zoom Links</vt:lpstr>
      <vt:lpstr>National Webinars</vt:lpstr>
      <vt:lpstr>April!Print_Area</vt:lpstr>
      <vt:lpstr>June!Print_Area</vt:lpstr>
      <vt:lpstr>start_day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2022-12-28T23:42:35Z</dcterms:created>
  <dcterms:modified xsi:type="dcterms:W3CDTF">2024-08-16T18:30:57Z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8a73c85-e524-44a6-bd58-7df7ef87be8f_Enabled">
    <vt:lpwstr>true</vt:lpwstr>
  </property>
  <property fmtid="{D5CDD505-2E9C-101B-9397-08002B2CF9AE}" pid="3" name="MSIP_Label_a8a73c85-e524-44a6-bd58-7df7ef87be8f_SetDate">
    <vt:lpwstr>2023-03-29T13:04:37Z</vt:lpwstr>
  </property>
  <property fmtid="{D5CDD505-2E9C-101B-9397-08002B2CF9AE}" pid="4" name="MSIP_Label_a8a73c85-e524-44a6-bd58-7df7ef87be8f_Method">
    <vt:lpwstr>Standard</vt:lpwstr>
  </property>
  <property fmtid="{D5CDD505-2E9C-101B-9397-08002B2CF9AE}" pid="5" name="MSIP_Label_a8a73c85-e524-44a6-bd58-7df7ef87be8f_Name">
    <vt:lpwstr>Internal Label</vt:lpwstr>
  </property>
  <property fmtid="{D5CDD505-2E9C-101B-9397-08002B2CF9AE}" pid="6" name="MSIP_Label_a8a73c85-e524-44a6-bd58-7df7ef87be8f_SiteId">
    <vt:lpwstr>db05faca-c82a-4b9d-b9c5-0f64b6755421</vt:lpwstr>
  </property>
  <property fmtid="{D5CDD505-2E9C-101B-9397-08002B2CF9AE}" pid="7" name="MSIP_Label_a8a73c85-e524-44a6-bd58-7df7ef87be8f_ActionId">
    <vt:lpwstr>0ae38070-e08f-46e7-a916-ca535b5adec4</vt:lpwstr>
  </property>
  <property fmtid="{D5CDD505-2E9C-101B-9397-08002B2CF9AE}" pid="8" name="MSIP_Label_a8a73c85-e524-44a6-bd58-7df7ef87be8f_ContentBits">
    <vt:lpwstr>0</vt:lpwstr>
  </property>
  <property fmtid="{D5CDD505-2E9C-101B-9397-08002B2CF9AE}" pid="9" name="ContentTypeId">
    <vt:lpwstr>0x01010002F1A5854C074F4FA9E5265B7E498C22</vt:lpwstr>
  </property>
  <property fmtid="{D5CDD505-2E9C-101B-9397-08002B2CF9AE}" pid="10" name="MediaServiceImageTags">
    <vt:lpwstr/>
  </property>
</Properties>
</file>